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SenSyr\Documents\My Dropbox\Gelling\"/>
    </mc:Choice>
  </mc:AlternateContent>
  <bookViews>
    <workbookView xWindow="0" yWindow="0" windowWidth="16380" windowHeight="8190" tabRatio="197" firstSheet="1" activeTab="1"/>
  </bookViews>
  <sheets>
    <sheet name="MCS 1975 Directory" sheetId="1" r:id="rId1"/>
    <sheet name="40th Reunion" sheetId="2" r:id="rId2"/>
  </sheets>
  <calcPr calcId="152511"/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" i="2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" i="2"/>
  <c r="V3" i="2" l="1"/>
  <c r="B1" i="1" s="1"/>
  <c r="V4" i="2"/>
  <c r="A2" i="1" s="1"/>
  <c r="V10" i="2"/>
  <c r="A5" i="1" s="1"/>
  <c r="V11" i="2"/>
  <c r="B5" i="1" s="1"/>
  <c r="V12" i="2"/>
  <c r="A6" i="1" s="1"/>
  <c r="V19" i="2"/>
  <c r="B9" i="1" s="1"/>
  <c r="V32" i="2"/>
  <c r="A16" i="1" s="1"/>
  <c r="V33" i="2"/>
  <c r="B16" i="1" s="1"/>
  <c r="V35" i="2"/>
  <c r="B17" i="1" s="1"/>
  <c r="V36" i="2"/>
  <c r="A18" i="1" s="1"/>
  <c r="V37" i="2"/>
  <c r="B18" i="1" s="1"/>
  <c r="V38" i="2"/>
  <c r="A19" i="1" s="1"/>
  <c r="V44" i="2"/>
  <c r="A22" i="1" s="1"/>
  <c r="V46" i="2"/>
  <c r="A23" i="1" s="1"/>
  <c r="V48" i="2"/>
  <c r="A24" i="1" s="1"/>
  <c r="V60" i="2"/>
  <c r="A30" i="1" s="1"/>
  <c r="V64" i="2"/>
  <c r="A32" i="1" s="1"/>
  <c r="V69" i="2"/>
  <c r="B34" i="1" s="1"/>
  <c r="V85" i="2"/>
  <c r="B42" i="1" s="1"/>
  <c r="V86" i="2"/>
  <c r="A43" i="1" s="1"/>
  <c r="V88" i="2"/>
  <c r="A44" i="1" s="1"/>
  <c r="V94" i="2"/>
  <c r="A47" i="1" s="1"/>
  <c r="V95" i="2"/>
  <c r="B47" i="1" s="1"/>
  <c r="V101" i="2"/>
  <c r="B50" i="1" s="1"/>
  <c r="V102" i="2"/>
  <c r="A51" i="1" s="1"/>
  <c r="V105" i="2"/>
  <c r="B52" i="1" s="1"/>
  <c r="V113" i="2"/>
  <c r="B56" i="1" s="1"/>
  <c r="V114" i="2"/>
  <c r="A57" i="1" s="1"/>
  <c r="V115" i="2"/>
  <c r="B57" i="1" s="1"/>
  <c r="V121" i="2"/>
  <c r="B60" i="1" s="1"/>
  <c r="V123" i="2"/>
  <c r="B61" i="1" s="1"/>
  <c r="V131" i="2"/>
  <c r="B65" i="1" s="1"/>
  <c r="V132" i="2"/>
  <c r="A66" i="1" s="1"/>
  <c r="V133" i="2"/>
  <c r="B66" i="1" s="1"/>
  <c r="V141" i="2"/>
  <c r="B70" i="1" s="1"/>
  <c r="V143" i="2"/>
  <c r="B71" i="1" s="1"/>
  <c r="V145" i="2"/>
  <c r="B72" i="1" s="1"/>
  <c r="V148" i="2"/>
  <c r="A74" i="1" s="1"/>
  <c r="V149" i="2"/>
  <c r="B74" i="1" s="1"/>
  <c r="V151" i="2"/>
  <c r="B75" i="1" s="1"/>
  <c r="V153" i="2"/>
  <c r="B76" i="1" s="1"/>
  <c r="V155" i="2"/>
  <c r="B77" i="1" s="1"/>
  <c r="V160" i="2"/>
  <c r="A80" i="1" s="1"/>
  <c r="V167" i="2"/>
  <c r="B83" i="1" s="1"/>
  <c r="V172" i="2"/>
  <c r="A86" i="1" s="1"/>
  <c r="V176" i="2"/>
  <c r="A88" i="1" s="1"/>
  <c r="V181" i="2"/>
  <c r="B90" i="1" s="1"/>
  <c r="V183" i="2"/>
  <c r="B91" i="1" s="1"/>
  <c r="V184" i="2"/>
  <c r="A92" i="1" s="1"/>
  <c r="V189" i="2"/>
  <c r="B94" i="1" s="1"/>
  <c r="V191" i="2"/>
  <c r="B95" i="1" s="1"/>
  <c r="V195" i="2"/>
  <c r="B97" i="1" s="1"/>
  <c r="V196" i="2"/>
  <c r="A98" i="1" s="1"/>
  <c r="V197" i="2"/>
  <c r="B98" i="1" s="1"/>
  <c r="V200" i="2"/>
  <c r="A100" i="1" s="1"/>
  <c r="V201" i="2"/>
  <c r="B100" i="1" s="1"/>
  <c r="V210" i="2"/>
  <c r="A105" i="1" s="1"/>
  <c r="V212" i="2"/>
  <c r="A106" i="1" s="1"/>
  <c r="V214" i="2"/>
  <c r="A107" i="1" s="1"/>
  <c r="V217" i="2"/>
  <c r="B108" i="1" s="1"/>
  <c r="V218" i="2"/>
  <c r="A109" i="1" s="1"/>
  <c r="V219" i="2"/>
  <c r="B109" i="1" s="1"/>
  <c r="V221" i="2"/>
  <c r="B110" i="1" s="1"/>
  <c r="V229" i="2"/>
  <c r="B114" i="1" s="1"/>
  <c r="V230" i="2"/>
  <c r="A115" i="1" s="1"/>
  <c r="V231" i="2"/>
  <c r="B115" i="1" s="1"/>
  <c r="V232" i="2"/>
  <c r="A116" i="1" s="1"/>
  <c r="V96" i="2"/>
  <c r="A48" i="1" s="1"/>
  <c r="V14" i="2"/>
  <c r="A7" i="1" s="1"/>
  <c r="V109" i="2"/>
  <c r="B54" i="1" s="1"/>
  <c r="V182" i="2"/>
  <c r="A91" i="1" s="1"/>
  <c r="V202" i="2"/>
  <c r="A101" i="1" s="1"/>
  <c r="S2" i="2" l="1"/>
  <c r="T2" i="2"/>
  <c r="U2" i="2"/>
  <c r="S3" i="2"/>
  <c r="T3" i="2"/>
  <c r="U3" i="2"/>
  <c r="S4" i="2"/>
  <c r="T4" i="2"/>
  <c r="U4" i="2"/>
  <c r="V5" i="2"/>
  <c r="B2" i="1" s="1"/>
  <c r="S5" i="2"/>
  <c r="T5" i="2"/>
  <c r="U5" i="2"/>
  <c r="V6" i="2"/>
  <c r="A3" i="1" s="1"/>
  <c r="S6" i="2"/>
  <c r="T6" i="2"/>
  <c r="U6" i="2"/>
  <c r="V7" i="2"/>
  <c r="B3" i="1" s="1"/>
  <c r="S7" i="2"/>
  <c r="T7" i="2"/>
  <c r="U7" i="2"/>
  <c r="V8" i="2"/>
  <c r="A4" i="1" s="1"/>
  <c r="S8" i="2"/>
  <c r="T8" i="2"/>
  <c r="U8" i="2"/>
  <c r="V9" i="2"/>
  <c r="B4" i="1" s="1"/>
  <c r="S9" i="2"/>
  <c r="T9" i="2"/>
  <c r="U9" i="2"/>
  <c r="S10" i="2"/>
  <c r="U10" i="2"/>
  <c r="S11" i="2"/>
  <c r="T11" i="2"/>
  <c r="U11" i="2"/>
  <c r="S12" i="2"/>
  <c r="T12" i="2"/>
  <c r="U12" i="2"/>
  <c r="V13" i="2"/>
  <c r="B6" i="1" s="1"/>
  <c r="S13" i="2"/>
  <c r="T13" i="2"/>
  <c r="U13" i="2"/>
  <c r="S14" i="2"/>
  <c r="T14" i="2"/>
  <c r="U14" i="2"/>
  <c r="V15" i="2"/>
  <c r="B7" i="1" s="1"/>
  <c r="S15" i="2"/>
  <c r="T15" i="2"/>
  <c r="U15" i="2"/>
  <c r="V16" i="2"/>
  <c r="A8" i="1" s="1"/>
  <c r="S16" i="2"/>
  <c r="T16" i="2"/>
  <c r="U16" i="2"/>
  <c r="V17" i="2"/>
  <c r="B8" i="1" s="1"/>
  <c r="S17" i="2"/>
  <c r="V18" i="2"/>
  <c r="A9" i="1" s="1"/>
  <c r="S18" i="2"/>
  <c r="T18" i="2"/>
  <c r="U18" i="2"/>
  <c r="S19" i="2"/>
  <c r="S20" i="2"/>
  <c r="T20" i="2"/>
  <c r="U20" i="2"/>
  <c r="V21" i="2"/>
  <c r="B10" i="1" s="1"/>
  <c r="S21" i="2"/>
  <c r="T21" i="2"/>
  <c r="U21" i="2"/>
  <c r="S22" i="2"/>
  <c r="T22" i="2"/>
  <c r="U22" i="2"/>
  <c r="V23" i="2"/>
  <c r="B11" i="1" s="1"/>
  <c r="S23" i="2"/>
  <c r="T23" i="2"/>
  <c r="U23" i="2"/>
  <c r="V24" i="2"/>
  <c r="A12" i="1" s="1"/>
  <c r="S24" i="2"/>
  <c r="T24" i="2"/>
  <c r="U24" i="2"/>
  <c r="S25" i="2"/>
  <c r="T25" i="2"/>
  <c r="U25" i="2"/>
  <c r="V26" i="2"/>
  <c r="A13" i="1" s="1"/>
  <c r="S26" i="2"/>
  <c r="T26" i="2"/>
  <c r="U26" i="2"/>
  <c r="V27" i="2"/>
  <c r="B13" i="1" s="1"/>
  <c r="S27" i="2"/>
  <c r="T27" i="2"/>
  <c r="U27" i="2"/>
  <c r="V28" i="2"/>
  <c r="A14" i="1" s="1"/>
  <c r="S28" i="2"/>
  <c r="T28" i="2"/>
  <c r="U28" i="2"/>
  <c r="V29" i="2"/>
  <c r="B14" i="1" s="1"/>
  <c r="S29" i="2"/>
  <c r="T29" i="2"/>
  <c r="U29" i="2"/>
  <c r="V30" i="2"/>
  <c r="A15" i="1" s="1"/>
  <c r="S30" i="2"/>
  <c r="T30" i="2"/>
  <c r="U30" i="2"/>
  <c r="V31" i="2"/>
  <c r="B15" i="1" s="1"/>
  <c r="S31" i="2"/>
  <c r="T31" i="2"/>
  <c r="U31" i="2"/>
  <c r="S32" i="2"/>
  <c r="T32" i="2"/>
  <c r="U32" i="2"/>
  <c r="S33" i="2"/>
  <c r="T33" i="2"/>
  <c r="U33" i="2"/>
  <c r="V34" i="2"/>
  <c r="A17" i="1" s="1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V39" i="2"/>
  <c r="B19" i="1" s="1"/>
  <c r="S39" i="2"/>
  <c r="T39" i="2"/>
  <c r="U39" i="2"/>
  <c r="V40" i="2"/>
  <c r="A20" i="1" s="1"/>
  <c r="S40" i="2"/>
  <c r="T40" i="2"/>
  <c r="U40" i="2"/>
  <c r="V41" i="2"/>
  <c r="B20" i="1" s="1"/>
  <c r="S41" i="2"/>
  <c r="T41" i="2"/>
  <c r="U41" i="2"/>
  <c r="V42" i="2"/>
  <c r="A21" i="1" s="1"/>
  <c r="S42" i="2"/>
  <c r="T42" i="2"/>
  <c r="U42" i="2"/>
  <c r="S43" i="2"/>
  <c r="T43" i="2"/>
  <c r="U43" i="2"/>
  <c r="S44" i="2"/>
  <c r="T44" i="2"/>
  <c r="U44" i="2"/>
  <c r="V45" i="2"/>
  <c r="B22" i="1" s="1"/>
  <c r="S45" i="2"/>
  <c r="T45" i="2"/>
  <c r="U45" i="2"/>
  <c r="S46" i="2"/>
  <c r="T46" i="2"/>
  <c r="U46" i="2"/>
  <c r="V47" i="2"/>
  <c r="B23" i="1" s="1"/>
  <c r="S47" i="2"/>
  <c r="T47" i="2"/>
  <c r="U47" i="2"/>
  <c r="S48" i="2"/>
  <c r="T48" i="2"/>
  <c r="U48" i="2"/>
  <c r="S49" i="2"/>
  <c r="T49" i="2"/>
  <c r="U49" i="2"/>
  <c r="V50" i="2"/>
  <c r="A25" i="1" s="1"/>
  <c r="S50" i="2"/>
  <c r="T50" i="2"/>
  <c r="U50" i="2"/>
  <c r="V51" i="2"/>
  <c r="B25" i="1" s="1"/>
  <c r="S51" i="2"/>
  <c r="T51" i="2"/>
  <c r="U51" i="2"/>
  <c r="V52" i="2"/>
  <c r="A26" i="1" s="1"/>
  <c r="S52" i="2"/>
  <c r="T52" i="2"/>
  <c r="U52" i="2"/>
  <c r="V53" i="2"/>
  <c r="B26" i="1" s="1"/>
  <c r="S53" i="2"/>
  <c r="T53" i="2"/>
  <c r="U53" i="2"/>
  <c r="S54" i="2"/>
  <c r="T54" i="2"/>
  <c r="U54" i="2"/>
  <c r="V55" i="2"/>
  <c r="B27" i="1" s="1"/>
  <c r="S55" i="2"/>
  <c r="T55" i="2"/>
  <c r="U55" i="2"/>
  <c r="V56" i="2"/>
  <c r="A28" i="1" s="1"/>
  <c r="S56" i="2"/>
  <c r="T56" i="2"/>
  <c r="U56" i="2"/>
  <c r="V57" i="2"/>
  <c r="B28" i="1" s="1"/>
  <c r="S57" i="2"/>
  <c r="T57" i="2"/>
  <c r="U57" i="2"/>
  <c r="V58" i="2"/>
  <c r="A29" i="1" s="1"/>
  <c r="S58" i="2"/>
  <c r="T58" i="2"/>
  <c r="U58" i="2"/>
  <c r="V59" i="2"/>
  <c r="B29" i="1" s="1"/>
  <c r="S59" i="2"/>
  <c r="T59" i="2"/>
  <c r="U59" i="2"/>
  <c r="S60" i="2"/>
  <c r="T60" i="2"/>
  <c r="U60" i="2"/>
  <c r="V61" i="2"/>
  <c r="B30" i="1" s="1"/>
  <c r="S61" i="2"/>
  <c r="T61" i="2"/>
  <c r="U61" i="2"/>
  <c r="V62" i="2"/>
  <c r="A31" i="1" s="1"/>
  <c r="S62" i="2"/>
  <c r="T62" i="2"/>
  <c r="U62" i="2"/>
  <c r="V63" i="2"/>
  <c r="B31" i="1" s="1"/>
  <c r="S63" i="2"/>
  <c r="T63" i="2"/>
  <c r="U63" i="2"/>
  <c r="S64" i="2"/>
  <c r="T64" i="2"/>
  <c r="U64" i="2"/>
  <c r="V65" i="2"/>
  <c r="B32" i="1" s="1"/>
  <c r="S65" i="2"/>
  <c r="T65" i="2"/>
  <c r="U65" i="2"/>
  <c r="S66" i="2"/>
  <c r="T66" i="2"/>
  <c r="U66" i="2"/>
  <c r="V67" i="2"/>
  <c r="B33" i="1" s="1"/>
  <c r="S67" i="2"/>
  <c r="T67" i="2"/>
  <c r="U67" i="2"/>
  <c r="V68" i="2"/>
  <c r="A34" i="1" s="1"/>
  <c r="S68" i="2"/>
  <c r="T68" i="2"/>
  <c r="U68" i="2"/>
  <c r="S69" i="2"/>
  <c r="T69" i="2"/>
  <c r="U69" i="2"/>
  <c r="S70" i="2"/>
  <c r="T70" i="2"/>
  <c r="U70" i="2"/>
  <c r="V71" i="2"/>
  <c r="B35" i="1" s="1"/>
  <c r="S71" i="2"/>
  <c r="T71" i="2"/>
  <c r="U71" i="2"/>
  <c r="V72" i="2"/>
  <c r="A36" i="1" s="1"/>
  <c r="S72" i="2"/>
  <c r="T72" i="2"/>
  <c r="U72" i="2"/>
  <c r="V73" i="2"/>
  <c r="B36" i="1" s="1"/>
  <c r="S73" i="2"/>
  <c r="T73" i="2"/>
  <c r="U73" i="2"/>
  <c r="V74" i="2"/>
  <c r="A37" i="1" s="1"/>
  <c r="S74" i="2"/>
  <c r="T74" i="2"/>
  <c r="U74" i="2"/>
  <c r="S75" i="2"/>
  <c r="T75" i="2"/>
  <c r="U75" i="2"/>
  <c r="V76" i="2"/>
  <c r="A38" i="1" s="1"/>
  <c r="S76" i="2"/>
  <c r="T76" i="2"/>
  <c r="U76" i="2"/>
  <c r="V77" i="2"/>
  <c r="B38" i="1" s="1"/>
  <c r="S77" i="2"/>
  <c r="T77" i="2"/>
  <c r="U77" i="2"/>
  <c r="V78" i="2"/>
  <c r="A39" i="1" s="1"/>
  <c r="S78" i="2"/>
  <c r="T78" i="2"/>
  <c r="U78" i="2"/>
  <c r="S79" i="2"/>
  <c r="T79" i="2"/>
  <c r="U79" i="2"/>
  <c r="V80" i="2"/>
  <c r="A40" i="1" s="1"/>
  <c r="S80" i="2"/>
  <c r="T80" i="2"/>
  <c r="U80" i="2"/>
  <c r="V81" i="2"/>
  <c r="B40" i="1" s="1"/>
  <c r="S81" i="2"/>
  <c r="T81" i="2"/>
  <c r="U81" i="2"/>
  <c r="S82" i="2"/>
  <c r="T82" i="2"/>
  <c r="U82" i="2"/>
  <c r="V83" i="2"/>
  <c r="B41" i="1" s="1"/>
  <c r="S83" i="2"/>
  <c r="T83" i="2"/>
  <c r="U83" i="2"/>
  <c r="V84" i="2"/>
  <c r="A42" i="1" s="1"/>
  <c r="S84" i="2"/>
  <c r="T84" i="2"/>
  <c r="U84" i="2"/>
  <c r="S85" i="2"/>
  <c r="T85" i="2"/>
  <c r="U85" i="2"/>
  <c r="S86" i="2"/>
  <c r="T86" i="2"/>
  <c r="U86" i="2"/>
  <c r="V87" i="2"/>
  <c r="B43" i="1" s="1"/>
  <c r="S87" i="2"/>
  <c r="T87" i="2"/>
  <c r="U87" i="2"/>
  <c r="S88" i="2"/>
  <c r="T88" i="2"/>
  <c r="U88" i="2"/>
  <c r="V89" i="2"/>
  <c r="B44" i="1" s="1"/>
  <c r="S89" i="2"/>
  <c r="T89" i="2"/>
  <c r="U89" i="2"/>
  <c r="V90" i="2"/>
  <c r="A45" i="1" s="1"/>
  <c r="S90" i="2"/>
  <c r="T90" i="2"/>
  <c r="U90" i="2"/>
  <c r="V91" i="2"/>
  <c r="B45" i="1" s="1"/>
  <c r="S91" i="2"/>
  <c r="T91" i="2"/>
  <c r="U91" i="2"/>
  <c r="V92" i="2"/>
  <c r="A46" i="1" s="1"/>
  <c r="S92" i="2"/>
  <c r="T92" i="2"/>
  <c r="U92" i="2"/>
  <c r="S93" i="2"/>
  <c r="T93" i="2"/>
  <c r="U93" i="2"/>
  <c r="S94" i="2"/>
  <c r="T94" i="2"/>
  <c r="U94" i="2"/>
  <c r="S95" i="2"/>
  <c r="T95" i="2"/>
  <c r="U95" i="2"/>
  <c r="V97" i="2"/>
  <c r="B48" i="1" s="1"/>
  <c r="S97" i="2"/>
  <c r="T97" i="2"/>
  <c r="U97" i="2"/>
  <c r="V98" i="2"/>
  <c r="A49" i="1" s="1"/>
  <c r="S98" i="2"/>
  <c r="T98" i="2"/>
  <c r="U98" i="2"/>
  <c r="V99" i="2"/>
  <c r="B49" i="1" s="1"/>
  <c r="S99" i="2"/>
  <c r="T99" i="2"/>
  <c r="U99" i="2"/>
  <c r="V100" i="2"/>
  <c r="A50" i="1" s="1"/>
  <c r="S100" i="2"/>
  <c r="T100" i="2"/>
  <c r="U100" i="2"/>
  <c r="S101" i="2"/>
  <c r="T101" i="2"/>
  <c r="U101" i="2"/>
  <c r="S102" i="2"/>
  <c r="T102" i="2"/>
  <c r="U102" i="2"/>
  <c r="V103" i="2"/>
  <c r="B51" i="1" s="1"/>
  <c r="S103" i="2"/>
  <c r="T103" i="2"/>
  <c r="U103" i="2"/>
  <c r="V104" i="2"/>
  <c r="A52" i="1" s="1"/>
  <c r="S104" i="2"/>
  <c r="T104" i="2"/>
  <c r="U104" i="2"/>
  <c r="S105" i="2"/>
  <c r="U105" i="2"/>
  <c r="S106" i="2"/>
  <c r="T106" i="2"/>
  <c r="U106" i="2"/>
  <c r="V107" i="2"/>
  <c r="B53" i="1" s="1"/>
  <c r="S107" i="2"/>
  <c r="T107" i="2"/>
  <c r="U107" i="2"/>
  <c r="V108" i="2"/>
  <c r="A54" i="1" s="1"/>
  <c r="S108" i="2"/>
  <c r="T108" i="2"/>
  <c r="U108" i="2"/>
  <c r="S109" i="2"/>
  <c r="T109" i="2"/>
  <c r="U109" i="2"/>
  <c r="V110" i="2"/>
  <c r="A55" i="1" s="1"/>
  <c r="S110" i="2"/>
  <c r="T110" i="2"/>
  <c r="U110" i="2"/>
  <c r="V111" i="2"/>
  <c r="B55" i="1" s="1"/>
  <c r="S111" i="2"/>
  <c r="T111" i="2"/>
  <c r="U111" i="2"/>
  <c r="V112" i="2"/>
  <c r="A56" i="1" s="1"/>
  <c r="S112" i="2"/>
  <c r="T112" i="2"/>
  <c r="U112" i="2"/>
  <c r="S113" i="2"/>
  <c r="T113" i="2"/>
  <c r="U113" i="2"/>
  <c r="S114" i="2"/>
  <c r="U114" i="2"/>
  <c r="S115" i="2"/>
  <c r="T115" i="2"/>
  <c r="U115" i="2"/>
  <c r="V116" i="2"/>
  <c r="A58" i="1" s="1"/>
  <c r="S116" i="2"/>
  <c r="T116" i="2"/>
  <c r="U116" i="2"/>
  <c r="V117" i="2"/>
  <c r="B58" i="1" s="1"/>
  <c r="S117" i="2"/>
  <c r="T117" i="2"/>
  <c r="U117" i="2"/>
  <c r="S118" i="2"/>
  <c r="T118" i="2"/>
  <c r="U118" i="2"/>
  <c r="V119" i="2"/>
  <c r="B59" i="1" s="1"/>
  <c r="S119" i="2"/>
  <c r="T119" i="2"/>
  <c r="U119" i="2"/>
  <c r="V120" i="2"/>
  <c r="A60" i="1" s="1"/>
  <c r="S120" i="2"/>
  <c r="T120" i="2"/>
  <c r="U120" i="2"/>
  <c r="S121" i="2"/>
  <c r="T121" i="2"/>
  <c r="U121" i="2"/>
  <c r="S122" i="2"/>
  <c r="T122" i="2"/>
  <c r="U122" i="2"/>
  <c r="S123" i="2"/>
  <c r="U123" i="2"/>
  <c r="V124" i="2"/>
  <c r="A62" i="1" s="1"/>
  <c r="S124" i="2"/>
  <c r="U124" i="2"/>
  <c r="S125" i="2"/>
  <c r="T125" i="2"/>
  <c r="U125" i="2"/>
  <c r="V126" i="2"/>
  <c r="A63" i="1" s="1"/>
  <c r="S126" i="2"/>
  <c r="T126" i="2"/>
  <c r="U126" i="2"/>
  <c r="V127" i="2"/>
  <c r="B63" i="1" s="1"/>
  <c r="S127" i="2"/>
  <c r="T127" i="2"/>
  <c r="U127" i="2"/>
  <c r="V128" i="2"/>
  <c r="A64" i="1" s="1"/>
  <c r="S128" i="2"/>
  <c r="T128" i="2"/>
  <c r="U128" i="2"/>
  <c r="V129" i="2"/>
  <c r="B64" i="1" s="1"/>
  <c r="S129" i="2"/>
  <c r="T129" i="2"/>
  <c r="U129" i="2"/>
  <c r="V130" i="2"/>
  <c r="A65" i="1" s="1"/>
  <c r="S130" i="2"/>
  <c r="T130" i="2"/>
  <c r="U130" i="2"/>
  <c r="S131" i="2"/>
  <c r="T131" i="2"/>
  <c r="U131" i="2"/>
  <c r="S132" i="2"/>
  <c r="U132" i="2"/>
  <c r="S133" i="2"/>
  <c r="T133" i="2"/>
  <c r="U133" i="2"/>
  <c r="V134" i="2"/>
  <c r="A67" i="1" s="1"/>
  <c r="S134" i="2"/>
  <c r="T134" i="2"/>
  <c r="U134" i="2"/>
  <c r="V135" i="2"/>
  <c r="B67" i="1" s="1"/>
  <c r="S135" i="2"/>
  <c r="T135" i="2"/>
  <c r="U135" i="2"/>
  <c r="V136" i="2"/>
  <c r="A68" i="1" s="1"/>
  <c r="S136" i="2"/>
  <c r="T136" i="2"/>
  <c r="U136" i="2"/>
  <c r="V137" i="2"/>
  <c r="B68" i="1" s="1"/>
  <c r="S137" i="2"/>
  <c r="T137" i="2"/>
  <c r="U137" i="2"/>
  <c r="V138" i="2"/>
  <c r="A69" i="1" s="1"/>
  <c r="S138" i="2"/>
  <c r="T138" i="2"/>
  <c r="U138" i="2"/>
  <c r="V139" i="2"/>
  <c r="B69" i="1" s="1"/>
  <c r="S139" i="2"/>
  <c r="T139" i="2"/>
  <c r="U139" i="2"/>
  <c r="S140" i="2"/>
  <c r="T140" i="2"/>
  <c r="U140" i="2"/>
  <c r="S141" i="2"/>
  <c r="T141" i="2"/>
  <c r="U141" i="2"/>
  <c r="V142" i="2"/>
  <c r="A71" i="1" s="1"/>
  <c r="S142" i="2"/>
  <c r="T142" i="2"/>
  <c r="U142" i="2"/>
  <c r="S143" i="2"/>
  <c r="T143" i="2"/>
  <c r="U143" i="2"/>
  <c r="V144" i="2"/>
  <c r="A72" i="1" s="1"/>
  <c r="S144" i="2"/>
  <c r="T144" i="2"/>
  <c r="U144" i="2"/>
  <c r="S145" i="2"/>
  <c r="T145" i="2"/>
  <c r="U145" i="2"/>
  <c r="S146" i="2"/>
  <c r="T146" i="2"/>
  <c r="U146" i="2"/>
  <c r="V147" i="2"/>
  <c r="B73" i="1" s="1"/>
  <c r="S147" i="2"/>
  <c r="T147" i="2"/>
  <c r="U147" i="2"/>
  <c r="S148" i="2"/>
  <c r="T148" i="2"/>
  <c r="U148" i="2"/>
  <c r="S149" i="2"/>
  <c r="T149" i="2"/>
  <c r="U149" i="2"/>
  <c r="V150" i="2"/>
  <c r="A75" i="1" s="1"/>
  <c r="S150" i="2"/>
  <c r="T150" i="2"/>
  <c r="U150" i="2"/>
  <c r="S151" i="2"/>
  <c r="T151" i="2"/>
  <c r="U151" i="2"/>
  <c r="V152" i="2"/>
  <c r="A76" i="1" s="1"/>
  <c r="S152" i="2"/>
  <c r="T152" i="2"/>
  <c r="U152" i="2"/>
  <c r="S153" i="2"/>
  <c r="T153" i="2"/>
  <c r="U153" i="2"/>
  <c r="V154" i="2"/>
  <c r="A77" i="1" s="1"/>
  <c r="S154" i="2"/>
  <c r="T154" i="2"/>
  <c r="U154" i="2"/>
  <c r="S155" i="2"/>
  <c r="T155" i="2"/>
  <c r="U155" i="2"/>
  <c r="V156" i="2"/>
  <c r="A78" i="1" s="1"/>
  <c r="S156" i="2"/>
  <c r="T156" i="2"/>
  <c r="U156" i="2"/>
  <c r="V157" i="2"/>
  <c r="B78" i="1" s="1"/>
  <c r="S157" i="2"/>
  <c r="T157" i="2"/>
  <c r="U157" i="2"/>
  <c r="V158" i="2"/>
  <c r="A79" i="1" s="1"/>
  <c r="S158" i="2"/>
  <c r="T158" i="2"/>
  <c r="U158" i="2"/>
  <c r="S159" i="2"/>
  <c r="T159" i="2"/>
  <c r="U159" i="2"/>
  <c r="S160" i="2"/>
  <c r="T160" i="2"/>
  <c r="U160" i="2"/>
  <c r="V161" i="2"/>
  <c r="B80" i="1" s="1"/>
  <c r="S161" i="2"/>
  <c r="T161" i="2"/>
  <c r="U161" i="2"/>
  <c r="V162" i="2"/>
  <c r="A81" i="1" s="1"/>
  <c r="S162" i="2"/>
  <c r="T162" i="2"/>
  <c r="U162" i="2"/>
  <c r="V163" i="2"/>
  <c r="B81" i="1" s="1"/>
  <c r="S163" i="2"/>
  <c r="T163" i="2"/>
  <c r="U163" i="2"/>
  <c r="V164" i="2"/>
  <c r="A82" i="1" s="1"/>
  <c r="S164" i="2"/>
  <c r="T164" i="2"/>
  <c r="U164" i="2"/>
  <c r="V165" i="2"/>
  <c r="B82" i="1" s="1"/>
  <c r="S165" i="2"/>
  <c r="T165" i="2"/>
  <c r="U165" i="2"/>
  <c r="S166" i="2"/>
  <c r="T166" i="2"/>
  <c r="U166" i="2"/>
  <c r="S167" i="2"/>
  <c r="T167" i="2"/>
  <c r="U167" i="2"/>
  <c r="V168" i="2"/>
  <c r="A84" i="1" s="1"/>
  <c r="S168" i="2"/>
  <c r="T168" i="2"/>
  <c r="U168" i="2"/>
  <c r="V169" i="2"/>
  <c r="B84" i="1" s="1"/>
  <c r="S169" i="2"/>
  <c r="T169" i="2"/>
  <c r="U169" i="2"/>
  <c r="V170" i="2"/>
  <c r="A85" i="1" s="1"/>
  <c r="S170" i="2"/>
  <c r="T170" i="2"/>
  <c r="U170" i="2"/>
  <c r="V171" i="2"/>
  <c r="B85" i="1" s="1"/>
  <c r="S171" i="2"/>
  <c r="T171" i="2"/>
  <c r="U171" i="2"/>
  <c r="S172" i="2"/>
  <c r="T172" i="2"/>
  <c r="U172" i="2"/>
  <c r="V173" i="2"/>
  <c r="B86" i="1" s="1"/>
  <c r="S173" i="2"/>
  <c r="T173" i="2"/>
  <c r="U173" i="2"/>
  <c r="V174" i="2"/>
  <c r="A87" i="1" s="1"/>
  <c r="S174" i="2"/>
  <c r="T174" i="2"/>
  <c r="U174" i="2"/>
  <c r="V175" i="2"/>
  <c r="B87" i="1" s="1"/>
  <c r="S175" i="2"/>
  <c r="T175" i="2"/>
  <c r="U175" i="2"/>
  <c r="S176" i="2"/>
  <c r="T176" i="2"/>
  <c r="U176" i="2"/>
  <c r="V177" i="2"/>
  <c r="B88" i="1" s="1"/>
  <c r="S177" i="2"/>
  <c r="T177" i="2"/>
  <c r="U177" i="2"/>
  <c r="V178" i="2"/>
  <c r="A89" i="1" s="1"/>
  <c r="S178" i="2"/>
  <c r="T178" i="2"/>
  <c r="U178" i="2"/>
  <c r="V179" i="2"/>
  <c r="B89" i="1" s="1"/>
  <c r="S179" i="2"/>
  <c r="T179" i="2"/>
  <c r="U179" i="2"/>
  <c r="V180" i="2"/>
  <c r="A90" i="1" s="1"/>
  <c r="S180" i="2"/>
  <c r="T180" i="2"/>
  <c r="U180" i="2"/>
  <c r="S181" i="2"/>
  <c r="U181" i="2"/>
  <c r="S182" i="2"/>
  <c r="S183" i="2"/>
  <c r="T183" i="2"/>
  <c r="U183" i="2"/>
  <c r="S184" i="2"/>
  <c r="T184" i="2"/>
  <c r="U184" i="2"/>
  <c r="V185" i="2"/>
  <c r="B92" i="1" s="1"/>
  <c r="S185" i="2"/>
  <c r="T185" i="2"/>
  <c r="U185" i="2"/>
  <c r="V186" i="2"/>
  <c r="A93" i="1" s="1"/>
  <c r="S186" i="2"/>
  <c r="T186" i="2"/>
  <c r="U186" i="2"/>
  <c r="S187" i="2"/>
  <c r="T187" i="2"/>
  <c r="U187" i="2"/>
  <c r="V188" i="2"/>
  <c r="A94" i="1" s="1"/>
  <c r="S188" i="2"/>
  <c r="T188" i="2"/>
  <c r="U188" i="2"/>
  <c r="S189" i="2"/>
  <c r="T189" i="2"/>
  <c r="U189" i="2"/>
  <c r="S190" i="2"/>
  <c r="T190" i="2"/>
  <c r="U190" i="2"/>
  <c r="S191" i="2"/>
  <c r="T191" i="2"/>
  <c r="U191" i="2"/>
  <c r="V192" i="2"/>
  <c r="A96" i="1" s="1"/>
  <c r="S192" i="2"/>
  <c r="T192" i="2"/>
  <c r="U192" i="2"/>
  <c r="S193" i="2"/>
  <c r="T193" i="2"/>
  <c r="U193" i="2"/>
  <c r="V194" i="2"/>
  <c r="A97" i="1" s="1"/>
  <c r="S194" i="2"/>
  <c r="T194" i="2"/>
  <c r="U194" i="2"/>
  <c r="S195" i="2"/>
  <c r="T195" i="2"/>
  <c r="U195" i="2"/>
  <c r="S196" i="2"/>
  <c r="T196" i="2"/>
  <c r="U196" i="2"/>
  <c r="S197" i="2"/>
  <c r="T197" i="2"/>
  <c r="U197" i="2"/>
  <c r="V198" i="2"/>
  <c r="A99" i="1" s="1"/>
  <c r="S198" i="2"/>
  <c r="T198" i="2"/>
  <c r="U198" i="2"/>
  <c r="S199" i="2"/>
  <c r="T199" i="2"/>
  <c r="U199" i="2"/>
  <c r="S200" i="2"/>
  <c r="T200" i="2"/>
  <c r="U200" i="2"/>
  <c r="S201" i="2"/>
  <c r="U201" i="2"/>
  <c r="S202" i="2"/>
  <c r="U202" i="2"/>
  <c r="S203" i="2"/>
  <c r="T203" i="2"/>
  <c r="U203" i="2"/>
  <c r="V204" i="2"/>
  <c r="A102" i="1" s="1"/>
  <c r="S204" i="2"/>
  <c r="T204" i="2"/>
  <c r="U204" i="2"/>
  <c r="V205" i="2"/>
  <c r="B102" i="1" s="1"/>
  <c r="S205" i="2"/>
  <c r="T205" i="2"/>
  <c r="U205" i="2"/>
  <c r="V206" i="2"/>
  <c r="A103" i="1" s="1"/>
  <c r="S206" i="2"/>
  <c r="T206" i="2"/>
  <c r="U206" i="2"/>
  <c r="S207" i="2"/>
  <c r="T207" i="2"/>
  <c r="U207" i="2"/>
  <c r="V208" i="2"/>
  <c r="A104" i="1" s="1"/>
  <c r="S208" i="2"/>
  <c r="T208" i="2"/>
  <c r="U208" i="2"/>
  <c r="V209" i="2"/>
  <c r="B104" i="1" s="1"/>
  <c r="S209" i="2"/>
  <c r="T209" i="2"/>
  <c r="U209" i="2"/>
  <c r="S210" i="2"/>
  <c r="T210" i="2"/>
  <c r="U210" i="2"/>
  <c r="V211" i="2"/>
  <c r="B105" i="1" s="1"/>
  <c r="S211" i="2"/>
  <c r="T211" i="2"/>
  <c r="U211" i="2"/>
  <c r="S212" i="2"/>
  <c r="T212" i="2"/>
  <c r="U212" i="2"/>
  <c r="V213" i="2"/>
  <c r="B106" i="1" s="1"/>
  <c r="S213" i="2"/>
  <c r="T213" i="2"/>
  <c r="U213" i="2"/>
  <c r="S214" i="2"/>
  <c r="T214" i="2"/>
  <c r="U214" i="2"/>
  <c r="V215" i="2"/>
  <c r="B107" i="1" s="1"/>
  <c r="S215" i="2"/>
  <c r="T215" i="2"/>
  <c r="U215" i="2"/>
  <c r="V216" i="2"/>
  <c r="A108" i="1" s="1"/>
  <c r="S216" i="2"/>
  <c r="T216" i="2"/>
  <c r="U216" i="2"/>
  <c r="S217" i="2"/>
  <c r="T217" i="2"/>
  <c r="U217" i="2"/>
  <c r="S218" i="2"/>
  <c r="T218" i="2"/>
  <c r="U218" i="2"/>
  <c r="S219" i="2"/>
  <c r="T219" i="2"/>
  <c r="U219" i="2"/>
  <c r="V220" i="2"/>
  <c r="A110" i="1" s="1"/>
  <c r="S220" i="2"/>
  <c r="T220" i="2"/>
  <c r="U220" i="2"/>
  <c r="S221" i="2"/>
  <c r="T221" i="2"/>
  <c r="U221" i="2"/>
  <c r="V222" i="2"/>
  <c r="A111" i="1" s="1"/>
  <c r="S222" i="2"/>
  <c r="T222" i="2"/>
  <c r="U222" i="2"/>
  <c r="V223" i="2"/>
  <c r="B111" i="1" s="1"/>
  <c r="S223" i="2"/>
  <c r="T223" i="2"/>
  <c r="U223" i="2"/>
  <c r="S224" i="2"/>
  <c r="U224" i="2"/>
  <c r="S225" i="2"/>
  <c r="T225" i="2"/>
  <c r="U225" i="2"/>
  <c r="V226" i="2"/>
  <c r="A113" i="1" s="1"/>
  <c r="S226" i="2"/>
  <c r="T226" i="2"/>
  <c r="U226" i="2"/>
  <c r="V227" i="2"/>
  <c r="B113" i="1" s="1"/>
  <c r="S227" i="2"/>
  <c r="T227" i="2"/>
  <c r="U227" i="2"/>
  <c r="V228" i="2"/>
  <c r="A114" i="1" s="1"/>
  <c r="S228" i="2"/>
  <c r="T228" i="2"/>
  <c r="U228" i="2"/>
  <c r="S229" i="2"/>
  <c r="T229" i="2"/>
  <c r="U229" i="2"/>
  <c r="S230" i="2"/>
  <c r="T230" i="2"/>
  <c r="U230" i="2"/>
  <c r="S231" i="2"/>
  <c r="T231" i="2"/>
  <c r="U231" i="2"/>
  <c r="S232" i="2"/>
  <c r="T232" i="2"/>
  <c r="U232" i="2"/>
  <c r="V233" i="2"/>
  <c r="B116" i="1" s="1"/>
  <c r="S233" i="2"/>
  <c r="T233" i="2"/>
  <c r="U233" i="2"/>
  <c r="V234" i="2"/>
  <c r="A117" i="1" s="1"/>
  <c r="S234" i="2"/>
  <c r="T234" i="2"/>
  <c r="U234" i="2"/>
  <c r="V235" i="2"/>
  <c r="B117" i="1" s="1"/>
  <c r="S235" i="2"/>
  <c r="T235" i="2"/>
  <c r="U235" i="2"/>
  <c r="S96" i="2"/>
  <c r="S236" i="2"/>
  <c r="S237" i="2"/>
  <c r="S238" i="2"/>
  <c r="S239" i="2"/>
  <c r="S240" i="2"/>
  <c r="S241" i="2"/>
  <c r="S242" i="2"/>
  <c r="S243" i="2"/>
  <c r="S244" i="2"/>
  <c r="V159" i="2" l="1"/>
  <c r="B79" i="1" s="1"/>
  <c r="V224" i="2"/>
  <c r="A112" i="1" s="1"/>
  <c r="V43" i="2"/>
  <c r="B21" i="1" s="1"/>
  <c r="V20" i="2"/>
  <c r="A10" i="1" s="1"/>
  <c r="V225" i="2"/>
  <c r="B112" i="1" s="1"/>
  <c r="V207" i="2"/>
  <c r="B103" i="1" s="1"/>
  <c r="V203" i="2"/>
  <c r="B101" i="1" s="1"/>
  <c r="V193" i="2"/>
  <c r="B96" i="1" s="1"/>
  <c r="V187" i="2"/>
  <c r="B93" i="1" s="1"/>
  <c r="V146" i="2"/>
  <c r="A73" i="1" s="1"/>
  <c r="V140" i="2"/>
  <c r="A70" i="1" s="1"/>
  <c r="V125" i="2"/>
  <c r="B62" i="1" s="1"/>
  <c r="V122" i="2"/>
  <c r="A61" i="1" s="1"/>
  <c r="V118" i="2"/>
  <c r="A59" i="1" s="1"/>
  <c r="V82" i="2"/>
  <c r="A41" i="1" s="1"/>
  <c r="V75" i="2"/>
  <c r="B37" i="1" s="1"/>
  <c r="V54" i="2"/>
  <c r="A27" i="1" s="1"/>
  <c r="V25" i="2"/>
  <c r="B12" i="1" s="1"/>
  <c r="V22" i="2"/>
  <c r="A11" i="1" s="1"/>
  <c r="V199" i="2"/>
  <c r="B99" i="1" s="1"/>
  <c r="V190" i="2"/>
  <c r="A95" i="1" s="1"/>
  <c r="V166" i="2"/>
  <c r="A83" i="1" s="1"/>
  <c r="V106" i="2"/>
  <c r="A53" i="1" s="1"/>
  <c r="V93" i="2"/>
  <c r="B46" i="1" s="1"/>
  <c r="V79" i="2"/>
  <c r="B39" i="1" s="1"/>
  <c r="V70" i="2"/>
  <c r="A35" i="1" s="1"/>
  <c r="V66" i="2"/>
  <c r="A33" i="1" s="1"/>
  <c r="V49" i="2"/>
  <c r="B24" i="1" s="1"/>
  <c r="V2" i="2"/>
  <c r="A1" i="1" s="1"/>
</calcChain>
</file>

<file path=xl/sharedStrings.xml><?xml version="1.0" encoding="utf-8"?>
<sst xmlns="http://schemas.openxmlformats.org/spreadsheetml/2006/main" count="2208" uniqueCount="1298">
  <si>
    <t>Address</t>
  </si>
  <si>
    <t>Phone</t>
  </si>
  <si>
    <t>E-mail</t>
  </si>
  <si>
    <t>Y</t>
  </si>
  <si>
    <t>Yes</t>
  </si>
  <si>
    <t>Last Name</t>
  </si>
  <si>
    <t>First Name</t>
  </si>
  <si>
    <t>Middle</t>
  </si>
  <si>
    <t>Married Name</t>
  </si>
  <si>
    <t>Spouse's Name</t>
  </si>
  <si>
    <t>Facebook</t>
  </si>
  <si>
    <t>City</t>
  </si>
  <si>
    <t>State</t>
  </si>
  <si>
    <t>Zip</t>
  </si>
  <si>
    <t>Contact Confirmed?</t>
  </si>
  <si>
    <t>Abbott</t>
  </si>
  <si>
    <t>Patricia</t>
  </si>
  <si>
    <t>Louise</t>
  </si>
  <si>
    <t>Clark</t>
  </si>
  <si>
    <t>Ken</t>
  </si>
  <si>
    <t>Masala1010@aol.com</t>
  </si>
  <si>
    <t>315-672-5435</t>
  </si>
  <si>
    <t>5929 Newport Rd.</t>
  </si>
  <si>
    <t>Camillus</t>
  </si>
  <si>
    <t>NY</t>
  </si>
  <si>
    <t>WP</t>
  </si>
  <si>
    <t>Allen</t>
  </si>
  <si>
    <t>Deborah</t>
  </si>
  <si>
    <t>Christopher</t>
  </si>
  <si>
    <t>c/o Diana Cormack
Willowdale Rd.</t>
  </si>
  <si>
    <t>Skaneateles</t>
  </si>
  <si>
    <t>13152</t>
  </si>
  <si>
    <t>NS</t>
  </si>
  <si>
    <t>Diana</t>
  </si>
  <si>
    <t>Lee</t>
  </si>
  <si>
    <t>Cormack</t>
  </si>
  <si>
    <t>Willowdale Rd.</t>
  </si>
  <si>
    <t>Annunziata</t>
  </si>
  <si>
    <t>Higgins</t>
  </si>
  <si>
    <t>Kevin</t>
  </si>
  <si>
    <t>http://www.facebook.com/home.php?#!/deb.higgins57?ref=search</t>
  </si>
  <si>
    <t>315-673-1015</t>
  </si>
  <si>
    <t>2709 Pleasant Valley Rd.</t>
  </si>
  <si>
    <t>Marcellus</t>
  </si>
  <si>
    <t>13108</t>
  </si>
  <si>
    <t>Antos</t>
  </si>
  <si>
    <t>Kathleen</t>
  </si>
  <si>
    <t>Elizabeth</t>
  </si>
  <si>
    <t>Cummings</t>
  </si>
  <si>
    <t>Dan</t>
  </si>
  <si>
    <t>http://www.facebook.com/profile.php?id=1289671862#!/profile.php?id=1243269859&amp;v=info</t>
  </si>
  <si>
    <t>315-696-8809</t>
  </si>
  <si>
    <t>3977 Oak Hill Rd.</t>
  </si>
  <si>
    <t>Marietta</t>
  </si>
  <si>
    <t xml:space="preserve">13110-3135 </t>
  </si>
  <si>
    <t>Argese</t>
  </si>
  <si>
    <t>Tony</t>
  </si>
  <si>
    <t>Debra</t>
  </si>
  <si>
    <t>315-689-9600</t>
  </si>
  <si>
    <t>1778 Whiting Rd.</t>
  </si>
  <si>
    <t>Memphis</t>
  </si>
  <si>
    <t>13112-9757</t>
  </si>
  <si>
    <t>Ast</t>
  </si>
  <si>
    <t>Stephen</t>
  </si>
  <si>
    <t>Conrad</t>
  </si>
  <si>
    <t>http://www.facebook.com/srch.php?init=b%3Aclassmate%2Fcoworker&amp;sf=p&amp;ed=33576626&amp;hs=33576626&amp;n=33576626&amp;k=100008000&amp;hr=1975&amp;nm&amp;em&amp;wk&amp;o=4&amp;s=40&amp;hash=450f91f0093fcc3d57c9902c54cc2aef#!/stephen.c.ast?ref=search</t>
  </si>
  <si>
    <t>814-574-8928</t>
  </si>
  <si>
    <t xml:space="preserve">145 Sycamore Dr. </t>
  </si>
  <si>
    <t>State College</t>
  </si>
  <si>
    <t>PA</t>
  </si>
  <si>
    <t>Diane</t>
  </si>
  <si>
    <t>Austin</t>
  </si>
  <si>
    <t>Louis</t>
  </si>
  <si>
    <t>Kenneth</t>
  </si>
  <si>
    <t>Dina</t>
  </si>
  <si>
    <t>806-226-2445</t>
  </si>
  <si>
    <t>308 Western St.</t>
  </si>
  <si>
    <t>Claude</t>
  </si>
  <si>
    <t>TX</t>
  </si>
  <si>
    <t xml:space="preserve">79019-3870 </t>
  </si>
  <si>
    <t>Bailey</t>
  </si>
  <si>
    <t>Clarke</t>
  </si>
  <si>
    <t>Barrett</t>
  </si>
  <si>
    <t>http://www.facebook.com/home.php?#!/profile.php?id=100000411019802&amp;ref=search</t>
  </si>
  <si>
    <t>GA</t>
  </si>
  <si>
    <t>Barth</t>
  </si>
  <si>
    <t>Bonnie</t>
  </si>
  <si>
    <t>Gundell</t>
  </si>
  <si>
    <t>PO Box 195</t>
  </si>
  <si>
    <t>Jordan</t>
  </si>
  <si>
    <t xml:space="preserve">13080-0195 </t>
  </si>
  <si>
    <t>UTF</t>
  </si>
  <si>
    <t>Beck</t>
  </si>
  <si>
    <t>Jon</t>
  </si>
  <si>
    <t>Martin</t>
  </si>
  <si>
    <t>315-673-2896</t>
  </si>
  <si>
    <t>3259 Amber Rd.</t>
  </si>
  <si>
    <t>Syracuse</t>
  </si>
  <si>
    <t>Bednarski</t>
  </si>
  <si>
    <t>David</t>
  </si>
  <si>
    <t>Andrew</t>
  </si>
  <si>
    <t>2884 Howlett Hill Rd.</t>
  </si>
  <si>
    <t>Deceased</t>
  </si>
  <si>
    <t>Bell</t>
  </si>
  <si>
    <t>Suzanne</t>
  </si>
  <si>
    <t>Evelyn</t>
  </si>
  <si>
    <t>Curdt</t>
  </si>
  <si>
    <t>315-673-4369</t>
  </si>
  <si>
    <t>5013 Flat Rock Rd.</t>
  </si>
  <si>
    <t>Elbridge</t>
  </si>
  <si>
    <t>Black</t>
  </si>
  <si>
    <t>Edward</t>
  </si>
  <si>
    <t>Debbie</t>
  </si>
  <si>
    <t>315-963-3511</t>
  </si>
  <si>
    <t>277 Craw Rd.</t>
  </si>
  <si>
    <t>Mexico</t>
  </si>
  <si>
    <t xml:space="preserve">13114-4272 </t>
  </si>
  <si>
    <t>Boise</t>
  </si>
  <si>
    <t>James</t>
  </si>
  <si>
    <t>315-673-1426</t>
  </si>
  <si>
    <t>Borowski</t>
  </si>
  <si>
    <t>Paula</t>
  </si>
  <si>
    <t>Ann</t>
  </si>
  <si>
    <t>508-790-2403</t>
  </si>
  <si>
    <t>22 Brian Lane</t>
  </si>
  <si>
    <t>Hyannis</t>
  </si>
  <si>
    <t>MA</t>
  </si>
  <si>
    <t>02601-2113</t>
  </si>
  <si>
    <t>Brennan</t>
  </si>
  <si>
    <t>Cheryl</t>
  </si>
  <si>
    <t>Brogan</t>
  </si>
  <si>
    <t>Dennis</t>
  </si>
  <si>
    <t>Schall</t>
  </si>
  <si>
    <t>http://www.facebook.com/home.php?#!/profile.php?id=1289671862</t>
  </si>
  <si>
    <t>207 Hancock Dr.</t>
  </si>
  <si>
    <t>Bruno</t>
  </si>
  <si>
    <t>Mark</t>
  </si>
  <si>
    <t>Lewis</t>
  </si>
  <si>
    <t>817-354-7066</t>
  </si>
  <si>
    <t>105 E. Harwood Rd. #815</t>
  </si>
  <si>
    <t>Euless</t>
  </si>
  <si>
    <t>76039-3497</t>
  </si>
  <si>
    <t>Sondra</t>
  </si>
  <si>
    <t>Sammut</t>
  </si>
  <si>
    <t>http://www.facebook.com/profile.php?id=1289671862#!/profile.php?id=1182956823</t>
  </si>
  <si>
    <t>215 Longmeadow Dr.</t>
  </si>
  <si>
    <t>Shelburne</t>
  </si>
  <si>
    <t>VT</t>
  </si>
  <si>
    <t>05482</t>
  </si>
  <si>
    <t>Burke</t>
  </si>
  <si>
    <t>Matthew</t>
  </si>
  <si>
    <t>Owen</t>
  </si>
  <si>
    <t>Chris</t>
  </si>
  <si>
    <t>Liverpool</t>
  </si>
  <si>
    <t>New job in Atlanta</t>
  </si>
  <si>
    <t>Callahan</t>
  </si>
  <si>
    <t>Latzke</t>
  </si>
  <si>
    <t>Gary</t>
  </si>
  <si>
    <t>http://www.facebook.com/profile.php?id=1289671862#!/pclatzke?ref=sgm</t>
  </si>
  <si>
    <t>129 S. Glen View Rd.</t>
  </si>
  <si>
    <t>Mount Horeb</t>
  </si>
  <si>
    <t>WI</t>
  </si>
  <si>
    <t>53572</t>
  </si>
  <si>
    <t>Calligaris</t>
  </si>
  <si>
    <t>Lori</t>
  </si>
  <si>
    <t>Pedro</t>
  </si>
  <si>
    <t>Jim</t>
  </si>
  <si>
    <t>jimplori@hotmail.com</t>
  </si>
  <si>
    <t>242 Taft Rd.</t>
  </si>
  <si>
    <t>Rochester</t>
  </si>
  <si>
    <t>14609-1113</t>
  </si>
  <si>
    <t>Calvert</t>
  </si>
  <si>
    <t>Virginia</t>
  </si>
  <si>
    <t>Freeman</t>
  </si>
  <si>
    <t>Dean</t>
  </si>
  <si>
    <t>Bob</t>
  </si>
  <si>
    <t>calvertvirginia@yahoo.com</t>
  </si>
  <si>
    <t>Carmody</t>
  </si>
  <si>
    <t>Bill</t>
  </si>
  <si>
    <t>http://www.facebook.com/home.php?#!/profile.php?id=100000865646718&amp;ref=search</t>
  </si>
  <si>
    <t>673-1258 (mother)</t>
  </si>
  <si>
    <t>Carroll</t>
  </si>
  <si>
    <t>Connie</t>
  </si>
  <si>
    <t>Hege</t>
  </si>
  <si>
    <t>Kennedy</t>
  </si>
  <si>
    <t>connie.carroll@yahoo.com</t>
  </si>
  <si>
    <t>6 Orange Street</t>
  </si>
  <si>
    <t>Centrone</t>
  </si>
  <si>
    <t>Betty</t>
  </si>
  <si>
    <t>Zimmer</t>
  </si>
  <si>
    <t>703-298-9421</t>
  </si>
  <si>
    <t xml:space="preserve">PO Box 132 </t>
  </si>
  <si>
    <t>Elkton</t>
  </si>
  <si>
    <t>VA</t>
  </si>
  <si>
    <t>22827</t>
  </si>
  <si>
    <t>Chapman</t>
  </si>
  <si>
    <t>Joanne</t>
  </si>
  <si>
    <t>Marie</t>
  </si>
  <si>
    <t>Stopyro</t>
  </si>
  <si>
    <t>561-743-4628</t>
  </si>
  <si>
    <t>9334 166th Way North</t>
  </si>
  <si>
    <t>Jupiter</t>
  </si>
  <si>
    <t>FL</t>
  </si>
  <si>
    <t>33478-4805</t>
  </si>
  <si>
    <t>Tom</t>
  </si>
  <si>
    <t>Walter</t>
  </si>
  <si>
    <t>Judy</t>
  </si>
  <si>
    <t>wtc43@hotmail.com</t>
  </si>
  <si>
    <t>4826 Cedarvale Rd.</t>
  </si>
  <si>
    <t>Church</t>
  </si>
  <si>
    <t>Michael</t>
  </si>
  <si>
    <t>Henry</t>
  </si>
  <si>
    <t xml:space="preserve">6401 Canton Rd. </t>
  </si>
  <si>
    <t>Warners</t>
  </si>
  <si>
    <t>13164</t>
  </si>
  <si>
    <t>126 Seely Ave</t>
  </si>
  <si>
    <t xml:space="preserve">NY </t>
  </si>
  <si>
    <t>13205</t>
  </si>
  <si>
    <t>Clifford</t>
  </si>
  <si>
    <t>315-469-7426</t>
  </si>
  <si>
    <t>4933 South Salina St.</t>
  </si>
  <si>
    <t>Cole</t>
  </si>
  <si>
    <t>Barbara</t>
  </si>
  <si>
    <t>DeBottis</t>
  </si>
  <si>
    <t>Masters Rd.</t>
  </si>
  <si>
    <t>George</t>
  </si>
  <si>
    <t>Parsons</t>
  </si>
  <si>
    <t>http://www.facebook.com/home.php?#!/profile.php?id=100000713889103</t>
  </si>
  <si>
    <t>513 Topaz Ave.</t>
  </si>
  <si>
    <t>Little River</t>
  </si>
  <si>
    <t>SC</t>
  </si>
  <si>
    <t>29566-7089</t>
  </si>
  <si>
    <t>Peter</t>
  </si>
  <si>
    <t>Coletta</t>
  </si>
  <si>
    <t xml:space="preserve">Karen </t>
  </si>
  <si>
    <t>Conners</t>
  </si>
  <si>
    <t>Mary Lou</t>
  </si>
  <si>
    <t>Hunt</t>
  </si>
  <si>
    <t>Norm</t>
  </si>
  <si>
    <t>http://www.facebook.com/srch.php?init=b%3Aclassmate%2Fcoworker&amp;ed=33576626&amp;hs=33576626&amp;n=33576626&amp;k=100008000&amp;hr=1975&amp;nm&amp;em&amp;wk&amp;o=4&amp;s=10&amp;hash=01d349bb7c49524df96d63a2e98b547d&amp;sf=p#!/profile.php?id=100000612293371&amp;ref=search</t>
  </si>
  <si>
    <t>315-673-3771</t>
  </si>
  <si>
    <t>26 North St.</t>
  </si>
  <si>
    <t>Corbett</t>
  </si>
  <si>
    <t>Nancy</t>
  </si>
  <si>
    <t>Jean</t>
  </si>
  <si>
    <t>Tim</t>
  </si>
  <si>
    <t>315-673-9353</t>
  </si>
  <si>
    <t>3369 Collins Rd.</t>
  </si>
  <si>
    <t>Coyne</t>
  </si>
  <si>
    <t>Paul</t>
  </si>
  <si>
    <t>Donna</t>
  </si>
  <si>
    <t>315-652-6566</t>
  </si>
  <si>
    <t>3663 Gaskin Rd.</t>
  </si>
  <si>
    <t>Baldwinsville</t>
  </si>
  <si>
    <t>John</t>
  </si>
  <si>
    <t>Linnea '76</t>
  </si>
  <si>
    <t>315-696-2586</t>
  </si>
  <si>
    <t>7494 Friendly Lane</t>
  </si>
  <si>
    <t>Tully</t>
  </si>
  <si>
    <t>13159</t>
  </si>
  <si>
    <t>Crandall</t>
  </si>
  <si>
    <t>Kermit</t>
  </si>
  <si>
    <t>Felica Bowman</t>
  </si>
  <si>
    <t>edcrandall57@yahoo.com</t>
  </si>
  <si>
    <t>315-374-7008</t>
  </si>
  <si>
    <t>19 Ilex Lane</t>
  </si>
  <si>
    <t>13090</t>
  </si>
  <si>
    <t>Cullen</t>
  </si>
  <si>
    <t>Tina</t>
  </si>
  <si>
    <t>Lader</t>
  </si>
  <si>
    <t>Homer</t>
  </si>
  <si>
    <t>Cusick</t>
  </si>
  <si>
    <t>Teresa</t>
  </si>
  <si>
    <t>Ann Ruth</t>
  </si>
  <si>
    <t>Simmons</t>
  </si>
  <si>
    <t>315-253-3479</t>
  </si>
  <si>
    <t>11 Melrose Rd.</t>
  </si>
  <si>
    <t>Auburn</t>
  </si>
  <si>
    <t>13021-9202</t>
  </si>
  <si>
    <t>Cuyle</t>
  </si>
  <si>
    <t>Steve</t>
  </si>
  <si>
    <t>4363 Kasson Rd.</t>
  </si>
  <si>
    <t>13215-9614</t>
  </si>
  <si>
    <t>Daly</t>
  </si>
  <si>
    <t>Dr. Dennis</t>
  </si>
  <si>
    <t>5691 Lake Rd.</t>
  </si>
  <si>
    <t>Darini</t>
  </si>
  <si>
    <t>Arnold</t>
  </si>
  <si>
    <t>3716 Berry Drive</t>
  </si>
  <si>
    <t>Studio City</t>
  </si>
  <si>
    <t>CA</t>
  </si>
  <si>
    <t>91603-3856</t>
  </si>
  <si>
    <t>Davenport</t>
  </si>
  <si>
    <t>m_d_davenport@hotmail.com</t>
  </si>
  <si>
    <t>912-369-0299</t>
  </si>
  <si>
    <t>10 Lane Place</t>
  </si>
  <si>
    <t>Fort Steward</t>
  </si>
  <si>
    <t>31313</t>
  </si>
  <si>
    <t>Davies</t>
  </si>
  <si>
    <t>Susan</t>
  </si>
  <si>
    <t>Lynn</t>
  </si>
  <si>
    <t>Wegman</t>
  </si>
  <si>
    <t>Marty</t>
  </si>
  <si>
    <t>315-673-3087</t>
  </si>
  <si>
    <t>3409 Bishop Hill Rd.</t>
  </si>
  <si>
    <t>13152-8702</t>
  </si>
  <si>
    <t>Dawson</t>
  </si>
  <si>
    <t>Pamela</t>
  </si>
  <si>
    <t>Gray</t>
  </si>
  <si>
    <t>McCullough</t>
  </si>
  <si>
    <t>http://www.facebook.com/srch.php?init=b%3Aclassmate%2Fcoworker&amp;ed=33576626&amp;hs=33576626&amp;n=33576626&amp;k=100008000&amp;hr=1975&amp;nm&amp;em&amp;wk&amp;o=4&amp;s=10&amp;hash=01d349bb7c49524df96d63a2e98b547d&amp;sf=p#!/profile.php?id=100000665380838&amp;ref=search</t>
  </si>
  <si>
    <t>610-384-1516</t>
  </si>
  <si>
    <t>3 Fraser Blvd.</t>
  </si>
  <si>
    <t>Coatesville</t>
  </si>
  <si>
    <t>19320</t>
  </si>
  <si>
    <t>Joseph</t>
  </si>
  <si>
    <t>Richard</t>
  </si>
  <si>
    <t>315-986-7535</t>
  </si>
  <si>
    <t>2440 Scott Rd.</t>
  </si>
  <si>
    <t>Macedon</t>
  </si>
  <si>
    <t>Delaney</t>
  </si>
  <si>
    <t>Patrick</t>
  </si>
  <si>
    <t>Melissa</t>
  </si>
  <si>
    <t>315-673-4638</t>
  </si>
  <si>
    <t>2504 West Seneca Tpk.</t>
  </si>
  <si>
    <t>Dillon</t>
  </si>
  <si>
    <t>Kathy</t>
  </si>
  <si>
    <t>MN</t>
  </si>
  <si>
    <t>Olenych</t>
  </si>
  <si>
    <t>315-673-4888</t>
  </si>
  <si>
    <t>10 Bradley St.</t>
  </si>
  <si>
    <t>13108-1306</t>
  </si>
  <si>
    <t>Doig</t>
  </si>
  <si>
    <t>Graham</t>
  </si>
  <si>
    <t>Alan</t>
  </si>
  <si>
    <t>doigg@capital.net</t>
  </si>
  <si>
    <t>518-279-1109</t>
  </si>
  <si>
    <t>323 Grange Rd.</t>
  </si>
  <si>
    <t>Troy</t>
  </si>
  <si>
    <t>12180-8944</t>
  </si>
  <si>
    <t>Donovan</t>
  </si>
  <si>
    <t>210-298-3817</t>
  </si>
  <si>
    <t>9012A Arantz St.</t>
  </si>
  <si>
    <t>Laughlin AFB</t>
  </si>
  <si>
    <t>78840</t>
  </si>
  <si>
    <t>Drummond</t>
  </si>
  <si>
    <t>Amy</t>
  </si>
  <si>
    <t xml:space="preserve">Jo </t>
  </si>
  <si>
    <t>Kent</t>
  </si>
  <si>
    <t>http://www.facebook.com/profile.php?id=738805564&amp;ref=sgm</t>
  </si>
  <si>
    <t>716-992-6407</t>
  </si>
  <si>
    <t>9540 New Oregon Road</t>
  </si>
  <si>
    <t>Eden</t>
  </si>
  <si>
    <t>14057-9704</t>
  </si>
  <si>
    <t>Edwards</t>
  </si>
  <si>
    <t>Messe</t>
  </si>
  <si>
    <t>158 Chatham Rd.</t>
  </si>
  <si>
    <t>13203-1428</t>
  </si>
  <si>
    <t>Eskholme</t>
  </si>
  <si>
    <t>Steven</t>
  </si>
  <si>
    <t>Thomas</t>
  </si>
  <si>
    <t>2465 Scotch Hill Rd.</t>
  </si>
  <si>
    <t>13108-1043</t>
  </si>
  <si>
    <t>Fagan</t>
  </si>
  <si>
    <t>Bret</t>
  </si>
  <si>
    <t>Raymond</t>
  </si>
  <si>
    <t>Taunya</t>
  </si>
  <si>
    <t>http://www.facebook.com/profile.php?id=1289671862#!/brett.fagan?ref=sgm</t>
  </si>
  <si>
    <t>406-556-1392</t>
  </si>
  <si>
    <t>2525 Bergamet Ct.</t>
  </si>
  <si>
    <t>Bozeman</t>
  </si>
  <si>
    <t>MT</t>
  </si>
  <si>
    <t>59715</t>
  </si>
  <si>
    <t>Farrell</t>
  </si>
  <si>
    <t>Walsh</t>
  </si>
  <si>
    <t>40 Reed St.</t>
  </si>
  <si>
    <t>13108-1128</t>
  </si>
  <si>
    <t>Fellows</t>
  </si>
  <si>
    <t>Timothy</t>
  </si>
  <si>
    <t>Clyde</t>
  </si>
  <si>
    <t>607-785-3843</t>
  </si>
  <si>
    <t>519 Lagrange St</t>
  </si>
  <si>
    <t>Vestal</t>
  </si>
  <si>
    <t>13850-2421</t>
  </si>
  <si>
    <t>WP?</t>
  </si>
  <si>
    <t>Fichera</t>
  </si>
  <si>
    <t>Anthony</t>
  </si>
  <si>
    <t>PO Box 2771</t>
  </si>
  <si>
    <t>Estes Park</t>
  </si>
  <si>
    <t>CO</t>
  </si>
  <si>
    <t>Fitch</t>
  </si>
  <si>
    <t>Jack</t>
  </si>
  <si>
    <t>Sidney</t>
  </si>
  <si>
    <t>Laurie</t>
  </si>
  <si>
    <t>315-468-1550</t>
  </si>
  <si>
    <t>210 Seitz Dr.</t>
  </si>
  <si>
    <t>13031-1831</t>
  </si>
  <si>
    <t>Foster</t>
  </si>
  <si>
    <t>315-673-2081</t>
  </si>
  <si>
    <t>MF</t>
  </si>
  <si>
    <t>Vicky</t>
  </si>
  <si>
    <t>Thompson</t>
  </si>
  <si>
    <t>http://www.facebook.com/profile.php?id=1511637301&amp;ref=sgm#!/profile.php?id=100000769571228&amp;ref=sgm</t>
  </si>
  <si>
    <t>480-654-3199</t>
  </si>
  <si>
    <r>
      <t>1198 West 17</t>
    </r>
    <r>
      <rPr>
        <vertAlign val="superscript"/>
        <sz val="14"/>
        <rFont val="Arial"/>
        <family val="2"/>
        <charset val="1"/>
      </rPr>
      <t>th</t>
    </r>
    <r>
      <rPr>
        <sz val="14"/>
        <rFont val="Arial"/>
        <family val="2"/>
        <charset val="1"/>
      </rPr>
      <t xml:space="preserve"> Ave.1198 West 17</t>
    </r>
    <r>
      <rPr>
        <vertAlign val="superscript"/>
        <sz val="14"/>
        <rFont val="Arial"/>
        <family val="2"/>
        <charset val="1"/>
      </rPr>
      <t>th</t>
    </r>
    <r>
      <rPr>
        <sz val="14"/>
        <rFont val="Arial"/>
        <family val="2"/>
        <charset val="1"/>
      </rPr>
      <t xml:space="preserve"> Ave.</t>
    </r>
  </si>
  <si>
    <t>Apache Junction</t>
  </si>
  <si>
    <t>AZ</t>
  </si>
  <si>
    <t>85120</t>
  </si>
  <si>
    <t>Gates</t>
  </si>
  <si>
    <t>Russell</t>
  </si>
  <si>
    <t>315-673-1951</t>
  </si>
  <si>
    <t>2995 Amber Rd.</t>
  </si>
  <si>
    <t>Gellen</t>
  </si>
  <si>
    <t>E.</t>
  </si>
  <si>
    <t>295 Hyde Park Ave.</t>
  </si>
  <si>
    <t>San Carlos</t>
  </si>
  <si>
    <t>Gelling</t>
  </si>
  <si>
    <t>http://www.facebook.com/srch.php?init=b%3Aclassmate%2Fcoworker&amp;ed=33576626&amp;hs=33576626&amp;n=33576626&amp;k=100008000&amp;hr=1975&amp;nm&amp;em&amp;wk&amp;o=4&amp;s=10&amp;hash=01d349bb7c49524df96d63a2e98b547d&amp;sf=p#!/pdgelling?ref=search</t>
  </si>
  <si>
    <t>gelling@sensyr.com</t>
  </si>
  <si>
    <t>315-445-8701</t>
  </si>
  <si>
    <t>300 Hillsboro Pkwy.</t>
  </si>
  <si>
    <t>Gilmore</t>
  </si>
  <si>
    <t>Kristine</t>
  </si>
  <si>
    <t>Helen</t>
  </si>
  <si>
    <t>Volles</t>
  </si>
  <si>
    <t>315-673-7283</t>
  </si>
  <si>
    <t>13 Bradley St, Apt A</t>
  </si>
  <si>
    <t>13108-1305</t>
  </si>
  <si>
    <t>Gooden</t>
  </si>
  <si>
    <t>Dale</t>
  </si>
  <si>
    <t>315-673-1143</t>
  </si>
  <si>
    <t>3925 Slate Hill Rd.</t>
  </si>
  <si>
    <t>13108-9679</t>
  </si>
  <si>
    <t>Parkinson</t>
  </si>
  <si>
    <t>http://www.facebook.com/profile.php?id=1289671862#!/profile.php?id=100000755441457</t>
  </si>
  <si>
    <t>riverviewanimal@frontier.net</t>
  </si>
  <si>
    <t>970-247-8545</t>
  </si>
  <si>
    <t>670 S. Camino del Rio</t>
  </si>
  <si>
    <t>Durango</t>
  </si>
  <si>
    <t>Greene</t>
  </si>
  <si>
    <t>Blanchard</t>
  </si>
  <si>
    <t>http://www.facebook.com/home.php?#!/profile.php?id=100000821905521&amp;ref=search</t>
  </si>
  <si>
    <t>985-851-6322</t>
  </si>
  <si>
    <t>511 Katie Dr</t>
  </si>
  <si>
    <t>Houma</t>
  </si>
  <si>
    <t>LA</t>
  </si>
  <si>
    <t>70360-7143</t>
  </si>
  <si>
    <t>Gunderson</t>
  </si>
  <si>
    <t>Linda</t>
  </si>
  <si>
    <t>Claire</t>
  </si>
  <si>
    <t>Smoot</t>
  </si>
  <si>
    <t>http://www.facebook.com/home.php?#!/profile.php?id=100000333287526</t>
  </si>
  <si>
    <t>gundersmoot@verizon.net</t>
  </si>
  <si>
    <t>302-604-2698</t>
  </si>
  <si>
    <t>39078 Bayfront Drive</t>
  </si>
  <si>
    <t>Ocean View</t>
  </si>
  <si>
    <t>DE</t>
  </si>
  <si>
    <t>Hall</t>
  </si>
  <si>
    <t>Karen</t>
  </si>
  <si>
    <t>Sica</t>
  </si>
  <si>
    <t>315-678-2288</t>
  </si>
  <si>
    <t xml:space="preserve">420 Coppernoll Rd. </t>
  </si>
  <si>
    <t>13027</t>
  </si>
  <si>
    <t>Hammond</t>
  </si>
  <si>
    <t>http://www.facebook.com/home.php?#!/profile.php?id=1420908855</t>
  </si>
  <si>
    <t>dimples957@hotmail.com</t>
  </si>
  <si>
    <t>315-673-3844</t>
  </si>
  <si>
    <t>4665 Cranapple Dr</t>
  </si>
  <si>
    <t>13108-1011</t>
  </si>
  <si>
    <t>Haney</t>
  </si>
  <si>
    <t>Brian</t>
  </si>
  <si>
    <t>4720 Falls Rd.</t>
  </si>
  <si>
    <t>13108-9761</t>
  </si>
  <si>
    <t>Harris</t>
  </si>
  <si>
    <t>Phillip</t>
  </si>
  <si>
    <t>Joni</t>
  </si>
  <si>
    <t>joniluvsjesus@gmail.com</t>
  </si>
  <si>
    <t>4546 Beef St.</t>
  </si>
  <si>
    <t>13215-8636</t>
  </si>
  <si>
    <t>Denise</t>
  </si>
  <si>
    <t>Alice</t>
  </si>
  <si>
    <t>Reese</t>
  </si>
  <si>
    <t>William</t>
  </si>
  <si>
    <t>denisesellsvegas@yahoo.com</t>
  </si>
  <si>
    <t>818-339-4894</t>
  </si>
  <si>
    <t>7401 W Washington #1067</t>
  </si>
  <si>
    <t>Las Vegas</t>
  </si>
  <si>
    <t>NV</t>
  </si>
  <si>
    <t>89128</t>
  </si>
  <si>
    <t>Hayes</t>
  </si>
  <si>
    <t>Foote</t>
  </si>
  <si>
    <t>http://www.facebook.com/srch.php?init=b%3Aclassmate%2Fcoworker&amp;ed=33576626&amp;hs=33576626&amp;n=33576626&amp;k=100008000&amp;hr=1975&amp;nm&amp;em&amp;wk&amp;o=4&amp;s=10&amp;hash=01d349bb7c49524df96d63a2e98b547d&amp;sf=p#!/profile.php?id=1597998406&amp;ref=search</t>
  </si>
  <si>
    <t>315-673-1990</t>
  </si>
  <si>
    <t>3436 Amber Rd.</t>
  </si>
  <si>
    <t>13215-9721</t>
  </si>
  <si>
    <t>Hazlett</t>
  </si>
  <si>
    <t>Leroy</t>
  </si>
  <si>
    <t>Janyce</t>
  </si>
  <si>
    <t>billhazlett@hotmail.com</t>
  </si>
  <si>
    <t>480-560-0465</t>
  </si>
  <si>
    <t>16015 S. 13th Avenue</t>
  </si>
  <si>
    <t>Phoenix</t>
  </si>
  <si>
    <t>85045-0609</t>
  </si>
  <si>
    <t>Henderson</t>
  </si>
  <si>
    <t>Brenda</t>
  </si>
  <si>
    <t>315-673-4469</t>
  </si>
  <si>
    <t>2701 Schuyler Rd.</t>
  </si>
  <si>
    <t xml:space="preserve">Henderson </t>
  </si>
  <si>
    <t>513-399-0564</t>
  </si>
  <si>
    <t>3930 G Wyndover Dr.</t>
  </si>
  <si>
    <t>Springfield</t>
  </si>
  <si>
    <t>OH</t>
  </si>
  <si>
    <t>45505</t>
  </si>
  <si>
    <t>Hood</t>
  </si>
  <si>
    <t>A.</t>
  </si>
  <si>
    <t>Francis</t>
  </si>
  <si>
    <t>http://www.facebook.com/srch.php?init=b%3Aclassmate%2Fcoworker&amp;ed=33576626&amp;hs=33576626&amp;n=33576626&amp;k=100008000&amp;hr=1975&amp;nm&amp;em&amp;wk&amp;o=4&amp;s=10&amp;hash=01d349bb7c49524df96d63a2e98b547d&amp;sf=p#!/profile.php?id=100000965873126&amp;ref=search</t>
  </si>
  <si>
    <t>3795 Cayuga Place</t>
  </si>
  <si>
    <t>ID</t>
  </si>
  <si>
    <t>83709-4504</t>
  </si>
  <si>
    <t>Hopkins</t>
  </si>
  <si>
    <t>Horsford</t>
  </si>
  <si>
    <t>Robert</t>
  </si>
  <si>
    <t>horsfordfarms@live.com</t>
  </si>
  <si>
    <t>8294 Jericho Rd.</t>
  </si>
  <si>
    <t>Weedsport</t>
  </si>
  <si>
    <t>13166</t>
  </si>
  <si>
    <t>Houston</t>
  </si>
  <si>
    <t>Sandra</t>
  </si>
  <si>
    <t>133 Central srt</t>
  </si>
  <si>
    <t>Sr</t>
  </si>
  <si>
    <t>02072</t>
  </si>
  <si>
    <t>Howard</t>
  </si>
  <si>
    <t>Joyce</t>
  </si>
  <si>
    <t>4821 Kasson Rd.</t>
  </si>
  <si>
    <t>Isgar</t>
  </si>
  <si>
    <t>315-673-2107</t>
  </si>
  <si>
    <t>4116 Bishop Hill Rd.</t>
  </si>
  <si>
    <t>13108-9813</t>
  </si>
  <si>
    <t>Jankowski</t>
  </si>
  <si>
    <t>Charles</t>
  </si>
  <si>
    <t>315-673-2701</t>
  </si>
  <si>
    <t>4574 Beef St.</t>
  </si>
  <si>
    <t>Johnson</t>
  </si>
  <si>
    <t>Evans</t>
  </si>
  <si>
    <t>5819 W. Main St.</t>
  </si>
  <si>
    <t>13060</t>
  </si>
  <si>
    <t>Brandy</t>
  </si>
  <si>
    <t>http://www.facebook.com/home.php?#!/profile.php?id=100000987204213&amp;ref=sgm</t>
  </si>
  <si>
    <t>bigdogdaddyjoyce@aol.com</t>
  </si>
  <si>
    <t>3991 SLATE HILL RD</t>
  </si>
  <si>
    <t>MARCELLUS</t>
  </si>
  <si>
    <t>Kaley</t>
  </si>
  <si>
    <t>Laurelle</t>
  </si>
  <si>
    <t>Grace</t>
  </si>
  <si>
    <t>http://www.facebook.com/home.php?#!/lgkaley?ref=search</t>
  </si>
  <si>
    <t>6097 VanAlstine Rd.</t>
  </si>
  <si>
    <t>13031</t>
  </si>
  <si>
    <t>Kalfelz</t>
  </si>
  <si>
    <t>4913 Beef Street</t>
  </si>
  <si>
    <t>Kawryga</t>
  </si>
  <si>
    <t>Daniel</t>
  </si>
  <si>
    <t>M.</t>
  </si>
  <si>
    <t>241 Stonefield Rd.</t>
  </si>
  <si>
    <t>13205-3222</t>
  </si>
  <si>
    <t>Kendall</t>
  </si>
  <si>
    <t>Harold</t>
  </si>
  <si>
    <t>Sabina</t>
  </si>
  <si>
    <t>315-685-0748</t>
  </si>
  <si>
    <t>2094 East Lake Rd.</t>
  </si>
  <si>
    <t>Kerr</t>
  </si>
  <si>
    <t>Linton</t>
  </si>
  <si>
    <t>978-369-8332</t>
  </si>
  <si>
    <t>221 Balls Hill Rd.</t>
  </si>
  <si>
    <t>Concord</t>
  </si>
  <si>
    <t>01743-5302</t>
  </si>
  <si>
    <t>King</t>
  </si>
  <si>
    <t>315-636-9909</t>
  </si>
  <si>
    <t>2559 Otisco Valley Rd.</t>
  </si>
  <si>
    <t>13110</t>
  </si>
  <si>
    <t>Kinne</t>
  </si>
  <si>
    <t xml:space="preserve">Joy </t>
  </si>
  <si>
    <t>Dye</t>
  </si>
  <si>
    <t>http://www.facebook.com/profile.php?id=1289671862#!/profile.php?id=834029169&amp;ref=sgm</t>
  </si>
  <si>
    <t>Kissane</t>
  </si>
  <si>
    <t>Mary</t>
  </si>
  <si>
    <t>Quist</t>
  </si>
  <si>
    <t>22 Lakeview Drive</t>
  </si>
  <si>
    <t>Vbig Fork</t>
  </si>
  <si>
    <t>59911</t>
  </si>
  <si>
    <t>TLM</t>
  </si>
  <si>
    <t>Koloski</t>
  </si>
  <si>
    <t>Eugene</t>
  </si>
  <si>
    <t>315-488-3474</t>
  </si>
  <si>
    <t>218 Parsons Rd.</t>
  </si>
  <si>
    <t>Kraus</t>
  </si>
  <si>
    <t>Snedeker</t>
  </si>
  <si>
    <t>Jay</t>
  </si>
  <si>
    <t>315-638-1698</t>
  </si>
  <si>
    <t>3324 Quaker Lady Circle</t>
  </si>
  <si>
    <t>13027-8958</t>
  </si>
  <si>
    <t>LaLonde</t>
  </si>
  <si>
    <t>Lane</t>
  </si>
  <si>
    <t>Terry</t>
  </si>
  <si>
    <t>McSweeney</t>
  </si>
  <si>
    <t>Rick Kissane '74</t>
  </si>
  <si>
    <t>http://www.facebook.com/srch.php?init=b%3Aclassmate%2Fcoworker&amp;sf=p&amp;ed=33576626&amp;hs=33576626&amp;n=33576626&amp;k=100008000&amp;hr=1975&amp;nm&amp;em&amp;wk&amp;o=4&amp;s=40&amp;hash=450f91f0093fcc3d57c9902c54cc2aef#!/terry.mcsweeney?ref=search</t>
  </si>
  <si>
    <t>tmcsween@hotmail.com</t>
  </si>
  <si>
    <t>315-427-5534</t>
  </si>
  <si>
    <t>18 Woodridge Dr.</t>
  </si>
  <si>
    <t>Loudonville</t>
  </si>
  <si>
    <t>12211</t>
  </si>
  <si>
    <t>LaPoint</t>
  </si>
  <si>
    <t>gelapoin@syr.edu</t>
  </si>
  <si>
    <t>315-673-2357</t>
  </si>
  <si>
    <t>4491 NE Townline Rd</t>
  </si>
  <si>
    <t>13108-9713</t>
  </si>
  <si>
    <t>Leader</t>
  </si>
  <si>
    <t>Jeanne</t>
  </si>
  <si>
    <t>Bishop</t>
  </si>
  <si>
    <t>Ray</t>
  </si>
  <si>
    <t>315-689-7258</t>
  </si>
  <si>
    <t>42 S. Hamilton St.</t>
  </si>
  <si>
    <t>Lessun</t>
  </si>
  <si>
    <t>Eileen</t>
  </si>
  <si>
    <t>Sienkiewicz</t>
  </si>
  <si>
    <t>315-487-3379</t>
  </si>
  <si>
    <t>305 Lynn Rd.</t>
  </si>
  <si>
    <t>13031-1216</t>
  </si>
  <si>
    <t>Loewer</t>
  </si>
  <si>
    <t>danloewer@aol.com</t>
  </si>
  <si>
    <t>10 Wilson Dr.</t>
  </si>
  <si>
    <t>13108-1325</t>
  </si>
  <si>
    <t>Lollis</t>
  </si>
  <si>
    <t>Mary Beth</t>
  </si>
  <si>
    <t>Turnmyre</t>
  </si>
  <si>
    <t>http://www.facebook.com/rasslinchik13?ref=ts#!/profile.php?id=1074344491&amp;ref=sgm</t>
  </si>
  <si>
    <t>315-673-3912</t>
  </si>
  <si>
    <t>6 Kelly Ave</t>
  </si>
  <si>
    <t>13108-1117</t>
  </si>
  <si>
    <t>Long</t>
  </si>
  <si>
    <t>Rogusz</t>
  </si>
  <si>
    <t>362 Bryant Ave.</t>
  </si>
  <si>
    <t>13204</t>
  </si>
  <si>
    <t>Love</t>
  </si>
  <si>
    <t>Earnest</t>
  </si>
  <si>
    <t>Lynch</t>
  </si>
  <si>
    <t>2809 Rose Hill Rd.</t>
  </si>
  <si>
    <t>Macholl</t>
  </si>
  <si>
    <t>Regina</t>
  </si>
  <si>
    <t>Connors</t>
  </si>
  <si>
    <t>315-672-1251</t>
  </si>
  <si>
    <t>24 South St.</t>
  </si>
  <si>
    <t>13108-1329</t>
  </si>
  <si>
    <t>MacLachlan</t>
  </si>
  <si>
    <t>P.</t>
  </si>
  <si>
    <t>315-673-4895</t>
  </si>
  <si>
    <t>3363 Pleasant Valley Rd/</t>
  </si>
  <si>
    <t>13215-8673</t>
  </si>
  <si>
    <t>Maestri</t>
  </si>
  <si>
    <t>Rebecca</t>
  </si>
  <si>
    <t>Lynne</t>
  </si>
  <si>
    <t>rlmaestri@aol.com</t>
  </si>
  <si>
    <t>2613 Key Blvd</t>
  </si>
  <si>
    <t>Arlington</t>
  </si>
  <si>
    <t>22201-4001</t>
  </si>
  <si>
    <t>Becky</t>
  </si>
  <si>
    <t>Mahan</t>
  </si>
  <si>
    <t>315-673-4976</t>
  </si>
  <si>
    <t>4394 Limerick</t>
  </si>
  <si>
    <t>13108-1202</t>
  </si>
  <si>
    <t>Main</t>
  </si>
  <si>
    <t>315-636-8543</t>
  </si>
  <si>
    <t>2200 Patterson Rd.</t>
  </si>
  <si>
    <t>13110-9732</t>
  </si>
  <si>
    <t>Manley</t>
  </si>
  <si>
    <t>Leggett</t>
  </si>
  <si>
    <t>200 SW 74th Ave.</t>
  </si>
  <si>
    <t>Ocala</t>
  </si>
  <si>
    <t>32674</t>
  </si>
  <si>
    <t>Marsden</t>
  </si>
  <si>
    <t>Smith</t>
  </si>
  <si>
    <t>http://www.facebook.com/profile.php?id=1289671862#!/profile.php?id=100000412899129&amp;ref=sgm</t>
  </si>
  <si>
    <t>tsmmem@hotmail.com</t>
  </si>
  <si>
    <t>315-834-8816</t>
  </si>
  <si>
    <t>9032 Jackson Street</t>
  </si>
  <si>
    <t>Marsh</t>
  </si>
  <si>
    <t>Phyllis</t>
  </si>
  <si>
    <t>Anne</t>
  </si>
  <si>
    <t>http://www.facebook.com/srch.php?init=b%3Aclassmate%2Fcoworker&amp;ed=33576626&amp;hs=33576626&amp;n=33576626&amp;k=100008000&amp;hr=1975&amp;nm&amp;em&amp;wk&amp;o=4&amp;s=10&amp;hash=01d349bb7c49524df96d63a2e98b547d&amp;sf=p#!/profile.php?id=100000369523719&amp;ref=search</t>
  </si>
  <si>
    <t>Martens</t>
  </si>
  <si>
    <t>Samuel</t>
  </si>
  <si>
    <t>http://www.facebook.com/srch.php?init=b%3Aclassmate%2Fcoworker&amp;sf=p&amp;ed=33576626&amp;hs=33576626&amp;n=33576626&amp;k=100008000&amp;hr=1975&amp;nm&amp;em&amp;wk&amp;o=4&amp;s=40&amp;hash=450f91f0093fcc3d57c9902c54cc2aef#!/profile.php?id=100000579213719&amp;ref=search</t>
  </si>
  <si>
    <t>semartens@wi.rr.com</t>
  </si>
  <si>
    <t>Pleasant Prairie</t>
  </si>
  <si>
    <t>Jeffrey</t>
  </si>
  <si>
    <t>http://www.facebook.com/home.php?#!/profile.php?id=1403916023</t>
  </si>
  <si>
    <t>jmartin9503@yahoo.com</t>
  </si>
  <si>
    <t>315-263-9588</t>
  </si>
  <si>
    <t>4045 Onondaga Blvd.</t>
  </si>
  <si>
    <t>Martins</t>
  </si>
  <si>
    <t>Adrianna</t>
  </si>
  <si>
    <t>Eiber</t>
  </si>
  <si>
    <t>a.eiber@gmx.de</t>
  </si>
  <si>
    <t>Kirchbergstr 13</t>
  </si>
  <si>
    <t>97288 Thielheim</t>
  </si>
  <si>
    <t>Germany</t>
  </si>
  <si>
    <t>Masters</t>
  </si>
  <si>
    <t>C.</t>
  </si>
  <si>
    <t>http://www.facebook.com/home.php?#!/profile.php?id=1513643466</t>
  </si>
  <si>
    <t>t-masters@comcast.net</t>
  </si>
  <si>
    <t>617-970-6721</t>
  </si>
  <si>
    <t>175 Brooks Ave, #1</t>
  </si>
  <si>
    <t>02474</t>
  </si>
  <si>
    <t>McClaude</t>
  </si>
  <si>
    <t>512-335-6801</t>
  </si>
  <si>
    <t>1713 Jackson Dr.</t>
  </si>
  <si>
    <t>Cedara Park</t>
  </si>
  <si>
    <t>78613</t>
  </si>
  <si>
    <t>McGraw</t>
  </si>
  <si>
    <t>Michele</t>
  </si>
  <si>
    <t>Volcko</t>
  </si>
  <si>
    <t>803-883-9956</t>
  </si>
  <si>
    <t>Huger</t>
  </si>
  <si>
    <t>29450</t>
  </si>
  <si>
    <t>McManus</t>
  </si>
  <si>
    <t>Emmett</t>
  </si>
  <si>
    <t>315-622-4966</t>
  </si>
  <si>
    <t>3492 Hayes Rd.</t>
  </si>
  <si>
    <t>McNally</t>
  </si>
  <si>
    <t>Mather</t>
  </si>
  <si>
    <t>829 Division Road</t>
  </si>
  <si>
    <t>Westport</t>
  </si>
  <si>
    <t>02790</t>
  </si>
  <si>
    <t>McPartland</t>
  </si>
  <si>
    <t>Meaney</t>
  </si>
  <si>
    <t>103 S E St</t>
  </si>
  <si>
    <t>Hamilton</t>
  </si>
  <si>
    <t>45013-4703</t>
  </si>
  <si>
    <t>Merrill</t>
  </si>
  <si>
    <t>Joe</t>
  </si>
  <si>
    <t>315-673-2489</t>
  </si>
  <si>
    <t>2459 Sheehan Rd</t>
  </si>
  <si>
    <t>Merriman</t>
  </si>
  <si>
    <t>Mike</t>
  </si>
  <si>
    <t>Maureen</t>
  </si>
  <si>
    <t>315-673-3122</t>
  </si>
  <si>
    <t>21 Reed St.</t>
  </si>
  <si>
    <t>13108-1138</t>
  </si>
  <si>
    <t>Meszko</t>
  </si>
  <si>
    <t>315-469-3062</t>
  </si>
  <si>
    <t>4765 Lawndale Dr.</t>
  </si>
  <si>
    <t>13215-2313</t>
  </si>
  <si>
    <t>Mezey</t>
  </si>
  <si>
    <t>724-772-0336</t>
  </si>
  <si>
    <t>2005 Woodland Rd.</t>
  </si>
  <si>
    <t>Mars</t>
  </si>
  <si>
    <t>16046-7171</t>
  </si>
  <si>
    <t>Michalec</t>
  </si>
  <si>
    <t>508-548-4529</t>
  </si>
  <si>
    <t>141 Elm Rd</t>
  </si>
  <si>
    <t>Falmouth</t>
  </si>
  <si>
    <t>02540-2430</t>
  </si>
  <si>
    <t>VAC</t>
  </si>
  <si>
    <t>Millier</t>
  </si>
  <si>
    <t>Emerson</t>
  </si>
  <si>
    <t>Carol</t>
  </si>
  <si>
    <t>315-636-7128</t>
  </si>
  <si>
    <t>2413 Amber Rd.</t>
  </si>
  <si>
    <t>13110-9754</t>
  </si>
  <si>
    <t>Mitchell</t>
  </si>
  <si>
    <t>john@deluzvision.com</t>
  </si>
  <si>
    <t>951-506-6675</t>
  </si>
  <si>
    <t>24640 Fuerte Rd.</t>
  </si>
  <si>
    <t>Temecula</t>
  </si>
  <si>
    <t>92590</t>
  </si>
  <si>
    <t>W.</t>
  </si>
  <si>
    <t>211 Depot St.</t>
  </si>
  <si>
    <t>Blissfield</t>
  </si>
  <si>
    <t>MI</t>
  </si>
  <si>
    <t>49228</t>
  </si>
  <si>
    <t>Moore</t>
  </si>
  <si>
    <t>Ellen</t>
  </si>
  <si>
    <t>Miller</t>
  </si>
  <si>
    <t>http://www.facebook.com/home.php?#!/profile.php?id=1643615468</t>
  </si>
  <si>
    <t>patter1120@gmail.com</t>
  </si>
  <si>
    <t>813-949-4307</t>
  </si>
  <si>
    <t>24118 Hampton Place</t>
  </si>
  <si>
    <t>Lutz</t>
  </si>
  <si>
    <t>33549</t>
  </si>
  <si>
    <t>Morford</t>
  </si>
  <si>
    <t>Box 468</t>
  </si>
  <si>
    <t>Moravia</t>
  </si>
  <si>
    <t>13118</t>
  </si>
  <si>
    <t>Morgan</t>
  </si>
  <si>
    <t>315-455-1297</t>
  </si>
  <si>
    <t>337 Malverne Dr.</t>
  </si>
  <si>
    <t>13208</t>
  </si>
  <si>
    <t>Murphy</t>
  </si>
  <si>
    <t>14 Maple St.</t>
  </si>
  <si>
    <t>Murray</t>
  </si>
  <si>
    <t>Christian</t>
  </si>
  <si>
    <t>Liz</t>
  </si>
  <si>
    <t>http://www.facebook.com/profile.php?id=1289671862#!/profile.php?id=1172572495</t>
  </si>
  <si>
    <t>paulmurray@cox.net</t>
  </si>
  <si>
    <t xml:space="preserve">(949) 413-8977 </t>
  </si>
  <si>
    <t>30072 Topsail</t>
  </si>
  <si>
    <t>Laguna Niguel</t>
  </si>
  <si>
    <t>92677-8889</t>
  </si>
  <si>
    <t>Muters</t>
  </si>
  <si>
    <t>Lickey</t>
  </si>
  <si>
    <t>http://www.facebook.com/srch.php?init=b%3Aclassmate%2Fcoworker&amp;ed=33576626&amp;hs=33576626&amp;n=33576626&amp;k=100008000&amp;hr=1975&amp;nm&amp;em&amp;wk&amp;o=4&amp;s=10&amp;hash=01d349bb7c49524df96d63a2e98b547d&amp;sf=p#!/profile.php?id=100000454440173&amp;ref=search</t>
  </si>
  <si>
    <t>(315) 635-8491</t>
  </si>
  <si>
    <t>8476 Smokey Hollow Rd</t>
  </si>
  <si>
    <t>Nagy</t>
  </si>
  <si>
    <t>Alexis</t>
  </si>
  <si>
    <t>West</t>
  </si>
  <si>
    <t>Rick</t>
  </si>
  <si>
    <t>4808 Beef St</t>
  </si>
  <si>
    <t>13215-8632</t>
  </si>
  <si>
    <t>Neat</t>
  </si>
  <si>
    <t>Gladys</t>
  </si>
  <si>
    <t>Kratz</t>
  </si>
  <si>
    <t>http://www.facebook.com/home.php?#!/profile.php?id=1468154676</t>
  </si>
  <si>
    <t>Neuman</t>
  </si>
  <si>
    <t>Rosemary</t>
  </si>
  <si>
    <t xml:space="preserve">(541) 469-2035 </t>
  </si>
  <si>
    <t>98041 Hallway Rd, Spc 3</t>
  </si>
  <si>
    <t>Brookings</t>
  </si>
  <si>
    <t>OR</t>
  </si>
  <si>
    <t xml:space="preserve">97415-9489 </t>
  </si>
  <si>
    <t>Nightengale</t>
  </si>
  <si>
    <t>Narina</t>
  </si>
  <si>
    <t>Luz</t>
  </si>
  <si>
    <t>Nunez</t>
  </si>
  <si>
    <t>http://www.facebook.com/profile.php?id=1289671862#!/profile.php?id=1022632471&amp;ref=sgm</t>
  </si>
  <si>
    <t>1719 Beaufort St.</t>
  </si>
  <si>
    <t>Laramie</t>
  </si>
  <si>
    <t>WY</t>
  </si>
  <si>
    <t>82072</t>
  </si>
  <si>
    <t>Nowey</t>
  </si>
  <si>
    <t>G,</t>
  </si>
  <si>
    <t>315-673-1662</t>
  </si>
  <si>
    <t>3854 Howlett hill Rd.</t>
  </si>
  <si>
    <t>13215</t>
  </si>
  <si>
    <t>O'Connor</t>
  </si>
  <si>
    <t>Zubrowski</t>
  </si>
  <si>
    <t>2584 Nunnery Rd.</t>
  </si>
  <si>
    <t>Olbricht</t>
  </si>
  <si>
    <t>Anita</t>
  </si>
  <si>
    <t>Bourdeau</t>
  </si>
  <si>
    <t>(315) 638-8272</t>
  </si>
  <si>
    <t>3 Pine St.</t>
  </si>
  <si>
    <t>Page</t>
  </si>
  <si>
    <t>Caryn</t>
  </si>
  <si>
    <t>Rose</t>
  </si>
  <si>
    <t>Rahawi</t>
  </si>
  <si>
    <t>http://www.facebook.com/profile.php?id=1511637301&amp;ref=sgm#!/profile.php?id=1286775085&amp;ref=sgm</t>
  </si>
  <si>
    <t>128 Chanel Terrace</t>
  </si>
  <si>
    <t>Falls Church</t>
  </si>
  <si>
    <t>22046</t>
  </si>
  <si>
    <t>Palmer</t>
  </si>
  <si>
    <t>Grady</t>
  </si>
  <si>
    <t>802-893-1425</t>
  </si>
  <si>
    <t>43 Milton Falls Court</t>
  </si>
  <si>
    <t>Milton</t>
  </si>
  <si>
    <t>05468</t>
  </si>
  <si>
    <t>Patterson</t>
  </si>
  <si>
    <t>(315) 689-6789</t>
  </si>
  <si>
    <t>114 West Main St.</t>
  </si>
  <si>
    <t>Pelchy</t>
  </si>
  <si>
    <t>315-673-2493</t>
  </si>
  <si>
    <t>4316 Gypsy Rd.</t>
  </si>
  <si>
    <t>Phillips</t>
  </si>
  <si>
    <t>Janice</t>
  </si>
  <si>
    <t>Hass</t>
  </si>
  <si>
    <t>janiceh451@yahoo.com</t>
  </si>
  <si>
    <t>315-440-3353</t>
  </si>
  <si>
    <t>Piekiel</t>
  </si>
  <si>
    <t>24 W Main St, Apt 2</t>
  </si>
  <si>
    <t>13108-1106</t>
  </si>
  <si>
    <t>Pierik</t>
  </si>
  <si>
    <t>(315) 487-0085</t>
  </si>
  <si>
    <t>211 Hillbrook Rd.</t>
  </si>
  <si>
    <t>13219-1903</t>
  </si>
  <si>
    <t>Priest</t>
  </si>
  <si>
    <t>4569 Deep Creek Way</t>
  </si>
  <si>
    <t>Doylestown</t>
  </si>
  <si>
    <t>Rajkowski</t>
  </si>
  <si>
    <t>Huss</t>
  </si>
  <si>
    <t>4573 NW Townline Rd.</t>
  </si>
  <si>
    <t>13108-9747</t>
  </si>
  <si>
    <t>Ramsden</t>
  </si>
  <si>
    <t>Bruce</t>
  </si>
  <si>
    <t>Ella</t>
  </si>
  <si>
    <t>(315) 673-4278</t>
  </si>
  <si>
    <t>3769 Slate Hill Rd.</t>
  </si>
  <si>
    <t>13108-8604</t>
  </si>
  <si>
    <t>http://www.facebook.com/srch.php?init=b%3Aclassmate%2Fcoworker&amp;ed=33576626&amp;hs=33576626&amp;n=33576626&amp;k=100008000&amp;hr=1975&amp;nm&amp;em&amp;wk&amp;o=4&amp;s=10&amp;hash=01d349bb7c49524df96d63a2e98b547d&amp;sf=p#!/profile.php?id=1347735438&amp;ref=search</t>
  </si>
  <si>
    <t>315-689-7724</t>
  </si>
  <si>
    <t>6505 Stevens Rd.</t>
  </si>
  <si>
    <t>13080-9704</t>
  </si>
  <si>
    <t>Reagan</t>
  </si>
  <si>
    <t>http://www.facebook.com/home.php?#!/profile.php?id=1603762268&amp;ref=search</t>
  </si>
  <si>
    <t>rjpt4@aol.com</t>
  </si>
  <si>
    <t>25 South St, Apt 70</t>
  </si>
  <si>
    <t>13108-1344</t>
  </si>
  <si>
    <t>Reeves</t>
  </si>
  <si>
    <t>Forrest</t>
  </si>
  <si>
    <t>315-986-5640</t>
  </si>
  <si>
    <t>1361 Wilson Rd.</t>
  </si>
  <si>
    <t>14502</t>
  </si>
  <si>
    <t>Robin</t>
  </si>
  <si>
    <t>Putnam</t>
  </si>
  <si>
    <t>http://www.facebook.com/profile.php?id=1511637301&amp;ref=sgm#!/profile.php?id=100000245776079&amp;ref=sgm</t>
  </si>
  <si>
    <t>rrobin99@aol.com</t>
  </si>
  <si>
    <t>Reiss</t>
  </si>
  <si>
    <t>Andrea</t>
  </si>
  <si>
    <t>Schmitt</t>
  </si>
  <si>
    <t>http://www.facebook.com/home.php?#!/profile.php?id=1286775085&amp;ref=search</t>
  </si>
  <si>
    <t>Betty@cbcorion.com</t>
  </si>
  <si>
    <t>320-493-2940</t>
  </si>
  <si>
    <t>2918 Melrose Court</t>
  </si>
  <si>
    <t>St. Cloud</t>
  </si>
  <si>
    <t>56301</t>
  </si>
  <si>
    <t>Rice</t>
  </si>
  <si>
    <t>(315) 469-6009</t>
  </si>
  <si>
    <t>4452 Ashfield Ter</t>
  </si>
  <si>
    <t>Rich</t>
  </si>
  <si>
    <t>Natalie</t>
  </si>
  <si>
    <t>Jane</t>
  </si>
  <si>
    <t>Duffee</t>
  </si>
  <si>
    <t>1440 Catalpa Dr.</t>
  </si>
  <si>
    <t>Radcliffe</t>
  </si>
  <si>
    <t>KY</t>
  </si>
  <si>
    <t>49160</t>
  </si>
  <si>
    <t>Ridgeway</t>
  </si>
  <si>
    <t>Kimberly</t>
  </si>
  <si>
    <t>Irene</t>
  </si>
  <si>
    <t>315-469-3098</t>
  </si>
  <si>
    <t>115 Bronson St.</t>
  </si>
  <si>
    <t>Riggall</t>
  </si>
  <si>
    <t>Sue</t>
  </si>
  <si>
    <t>Lillian</t>
  </si>
  <si>
    <t>(315) 947-6110</t>
  </si>
  <si>
    <t>1658 Sterling Station Rd</t>
  </si>
  <si>
    <t>Sterling</t>
  </si>
  <si>
    <t>13156</t>
  </si>
  <si>
    <t>Rist</t>
  </si>
  <si>
    <t>Ernest</t>
  </si>
  <si>
    <t>Daryl</t>
  </si>
  <si>
    <t>(518) 793-1916</t>
  </si>
  <si>
    <t>5 Pinewood Ave</t>
  </si>
  <si>
    <t>Queensbury</t>
  </si>
  <si>
    <t>12804</t>
  </si>
  <si>
    <t>Robinson</t>
  </si>
  <si>
    <t>105 Herkimer St., #12</t>
  </si>
  <si>
    <t>Rotella</t>
  </si>
  <si>
    <t>Theodore</t>
  </si>
  <si>
    <t>Jackson</t>
  </si>
  <si>
    <t>315-676-3404</t>
  </si>
  <si>
    <t>452 County Route 11</t>
  </si>
  <si>
    <t>West Monroe</t>
  </si>
  <si>
    <t>13167</t>
  </si>
  <si>
    <t>Rowland</t>
  </si>
  <si>
    <t>Joan</t>
  </si>
  <si>
    <t>Alling</t>
  </si>
  <si>
    <t>(757) 887-5612</t>
  </si>
  <si>
    <t>110 Elmhurst St.</t>
  </si>
  <si>
    <t>Newport News</t>
  </si>
  <si>
    <t>Rury</t>
  </si>
  <si>
    <t>Jennifer</t>
  </si>
  <si>
    <t>(315) 636-8208</t>
  </si>
  <si>
    <t>1345 W Valley Rd</t>
  </si>
  <si>
    <t>Preble</t>
  </si>
  <si>
    <t>13141</t>
  </si>
  <si>
    <t>Ryan</t>
  </si>
  <si>
    <t>(585) 225-9642</t>
  </si>
  <si>
    <t>187 Northcliffe Dr</t>
  </si>
  <si>
    <t>14616</t>
  </si>
  <si>
    <t>Scheid</t>
  </si>
  <si>
    <t>Linnea</t>
  </si>
  <si>
    <t>Schmidt</t>
  </si>
  <si>
    <t>Christine</t>
  </si>
  <si>
    <t>Dwyer</t>
  </si>
  <si>
    <t>Frederick</t>
  </si>
  <si>
    <t>Oster Lane</t>
  </si>
  <si>
    <t>Schneider</t>
  </si>
  <si>
    <t>Young</t>
  </si>
  <si>
    <t>21 Maple St.</t>
  </si>
  <si>
    <t>Schoeneck</t>
  </si>
  <si>
    <t>G.</t>
  </si>
  <si>
    <t>Jodi</t>
  </si>
  <si>
    <t>http://www.facebook.com/home.php?#!/profile.php?id=100000431919113</t>
  </si>
  <si>
    <t>powderhound57@hotmail.com</t>
  </si>
  <si>
    <t>3094 East Banbury Rd.</t>
  </si>
  <si>
    <t>Cottonwood Heights</t>
  </si>
  <si>
    <t>UT</t>
  </si>
  <si>
    <t>84121</t>
  </si>
  <si>
    <t>Chris Bedford '74 as date</t>
  </si>
  <si>
    <t>Sears</t>
  </si>
  <si>
    <t>315-673-2220</t>
  </si>
  <si>
    <t>3354 Perry Rd.</t>
  </si>
  <si>
    <t>Semple</t>
  </si>
  <si>
    <t>http://www.facebook.com/profile.php?id=1511637301&amp;ref=sgm#!/profile.php?id=1579373347</t>
  </si>
  <si>
    <t>deborahsemple@msn.com</t>
  </si>
  <si>
    <t>917-617-3874</t>
  </si>
  <si>
    <t>Shaver</t>
  </si>
  <si>
    <t>Rivett</t>
  </si>
  <si>
    <t>315-682-9621</t>
  </si>
  <si>
    <t>4890 Bentbrook Drive</t>
  </si>
  <si>
    <t>Manlius</t>
  </si>
  <si>
    <t>13104</t>
  </si>
  <si>
    <t>Shaw</t>
  </si>
  <si>
    <t>Sheridan</t>
  </si>
  <si>
    <t>http://www.facebook.com/home.php?#!/jim.sheridan1</t>
  </si>
  <si>
    <t>701 N. Orchard Ave.</t>
  </si>
  <si>
    <t>Solvay</t>
  </si>
  <si>
    <t>13209</t>
  </si>
  <si>
    <t>211 Burnet Park Dr.</t>
  </si>
  <si>
    <t>Sidari</t>
  </si>
  <si>
    <t>Czamiewicz</t>
  </si>
  <si>
    <t>http://www.facebook.com/srch.php?init=b%3Aclassmate%2Fcoworker&amp;sf=p&amp;ed=33576626&amp;hs=33576626&amp;n=33576626&amp;k=100008000&amp;hr=1975&amp;nm&amp;em&amp;wk&amp;o=4&amp;s=40&amp;hash=450f91f0093fcc3d57c9902c54cc2aef#!/profile.php?id=1276623388&amp;ref=search</t>
  </si>
  <si>
    <t>(315) 652-8083</t>
  </si>
  <si>
    <t>8201 Renfrew Dr.</t>
  </si>
  <si>
    <t>Skye</t>
  </si>
  <si>
    <t>Dee</t>
  </si>
  <si>
    <t>nskye@twcny.rr.com</t>
  </si>
  <si>
    <t>315-423-9607</t>
  </si>
  <si>
    <t>449 Thurber St.</t>
  </si>
  <si>
    <t>13210</t>
  </si>
  <si>
    <t>Dr. Andrew</t>
  </si>
  <si>
    <t xml:space="preserve">Louis </t>
  </si>
  <si>
    <t>(865) 379-5244</t>
  </si>
  <si>
    <t>713 Trillium Circle</t>
  </si>
  <si>
    <t>Maryville</t>
  </si>
  <si>
    <t>TN</t>
  </si>
  <si>
    <t>37804</t>
  </si>
  <si>
    <t>Spinks</t>
  </si>
  <si>
    <t>Sprague</t>
  </si>
  <si>
    <t>Gregory</t>
  </si>
  <si>
    <t>52 Ash Ct</t>
  </si>
  <si>
    <t>North Waterboro</t>
  </si>
  <si>
    <t>ME</t>
  </si>
  <si>
    <t>04061-4944</t>
  </si>
  <si>
    <t>Stanley</t>
  </si>
  <si>
    <t>Rae</t>
  </si>
  <si>
    <t>Kenyon</t>
  </si>
  <si>
    <t>(315) 947-5084</t>
  </si>
  <si>
    <t>8681 Murray Rd</t>
  </si>
  <si>
    <t>Savannah</t>
  </si>
  <si>
    <t>13143</t>
  </si>
  <si>
    <t>Stillwell</t>
  </si>
  <si>
    <t>Walpole Road</t>
  </si>
  <si>
    <t>Walpole</t>
  </si>
  <si>
    <t>NH</t>
  </si>
  <si>
    <t>03608</t>
  </si>
  <si>
    <t>Swarthout</t>
  </si>
  <si>
    <t>Taylor</t>
  </si>
  <si>
    <t>Anna</t>
  </si>
  <si>
    <t>Ruebsamen</t>
  </si>
  <si>
    <t>Deceased (1995)</t>
  </si>
  <si>
    <t>Monica</t>
  </si>
  <si>
    <t>Hastedt</t>
  </si>
  <si>
    <t>http://www.facebook.com/profile.php?id=1289671862#!/profile.php?id=1511637301&amp;ref=sgm</t>
  </si>
  <si>
    <t>jhastedt@msn.com</t>
  </si>
  <si>
    <t>3455 Barron Rd.</t>
  </si>
  <si>
    <t>Tierney</t>
  </si>
  <si>
    <t>http://www.facebook.com/profile.php?id=1511637301&amp;ref=sgm#!/profile.php?id=100000053747668</t>
  </si>
  <si>
    <t xml:space="preserve">(210) 479-3305 </t>
  </si>
  <si>
    <t>18902 Windsor Wood</t>
  </si>
  <si>
    <t>San Antonio</t>
  </si>
  <si>
    <t>Tomlinson</t>
  </si>
  <si>
    <t>914-310-0247</t>
  </si>
  <si>
    <t>37 Woodcrest Ave.</t>
  </si>
  <si>
    <t>West Harrison</t>
  </si>
  <si>
    <t>10604</t>
  </si>
  <si>
    <t>Tuttle</t>
  </si>
  <si>
    <t>ttuttle@twcny.rr.com</t>
  </si>
  <si>
    <t>315-598-2961</t>
  </si>
  <si>
    <t>1284 County Route 8</t>
  </si>
  <si>
    <t>Fulton</t>
  </si>
  <si>
    <t>13069</t>
  </si>
  <si>
    <t>Updike</t>
  </si>
  <si>
    <t>(315) 487-0570</t>
  </si>
  <si>
    <t>219 Jane Dr.</t>
  </si>
  <si>
    <t>13219</t>
  </si>
  <si>
    <t>Vale</t>
  </si>
  <si>
    <t>(315) 673-3136</t>
  </si>
  <si>
    <t>4069 South Street Rd.</t>
  </si>
  <si>
    <t>Van De Weert</t>
  </si>
  <si>
    <t>VanDerploeg</t>
  </si>
  <si>
    <t>2655 Beechwood Dr SE</t>
  </si>
  <si>
    <t>Grand Rapids</t>
  </si>
  <si>
    <t>49506</t>
  </si>
  <si>
    <t>Vile</t>
  </si>
  <si>
    <t>Dorees</t>
  </si>
  <si>
    <t>Aline</t>
  </si>
  <si>
    <t>Mulvihill</t>
  </si>
  <si>
    <t>350-1094</t>
  </si>
  <si>
    <t>3963 Sawmill Rd.</t>
  </si>
  <si>
    <t>Wagner</t>
  </si>
  <si>
    <t>Waldburger</t>
  </si>
  <si>
    <t>Malnati</t>
  </si>
  <si>
    <t>Larry</t>
  </si>
  <si>
    <t>1827 Longview Lane</t>
  </si>
  <si>
    <t>Dandridge</t>
  </si>
  <si>
    <t>37725</t>
  </si>
  <si>
    <t>E</t>
  </si>
  <si>
    <t>Walser</t>
  </si>
  <si>
    <t>Sharon</t>
  </si>
  <si>
    <t>Muriel</t>
  </si>
  <si>
    <t>Nash</t>
  </si>
  <si>
    <t>115 Hastings Place</t>
  </si>
  <si>
    <t>13206</t>
  </si>
  <si>
    <t>315-622-1681</t>
  </si>
  <si>
    <t>8137 Mesa Lane</t>
  </si>
  <si>
    <t>Lliverpool</t>
  </si>
  <si>
    <t>Walton</t>
  </si>
  <si>
    <t>Sherry</t>
  </si>
  <si>
    <t>sherrywalton916@aol.com</t>
  </si>
  <si>
    <t>4211 East Zia St.</t>
  </si>
  <si>
    <t>85044</t>
  </si>
  <si>
    <t>Warrender</t>
  </si>
  <si>
    <t>Ferguson</t>
  </si>
  <si>
    <t>http://www.facebook.com/rasslinchik13?ref=ts#!/profile.php?id=100000008950488&amp;ref=sgm</t>
  </si>
  <si>
    <t>1433 NE 60th St</t>
  </si>
  <si>
    <t>Ft. Lauderdale</t>
  </si>
  <si>
    <t>33334</t>
  </si>
  <si>
    <t>Waters</t>
  </si>
  <si>
    <t>856 Rush Scottville Rd.</t>
  </si>
  <si>
    <t>Rush</t>
  </si>
  <si>
    <t>14543</t>
  </si>
  <si>
    <t>from obit: Branchport, NY?</t>
  </si>
  <si>
    <t>Welch</t>
  </si>
  <si>
    <t>Special case: He's charging $25 to his links accnt; will
Get $5 to us separatelySpecial case: He's charging $25 to his links accnt; will
Get $5 to us separatelySpecial case: He's charging $25 to his links accnt; will
Get $5 to us separately</t>
  </si>
  <si>
    <t>Werner</t>
  </si>
  <si>
    <t>Case</t>
  </si>
  <si>
    <t>(315) 455-1005</t>
  </si>
  <si>
    <t>109 Florida Rd.</t>
  </si>
  <si>
    <t>Mattydale</t>
  </si>
  <si>
    <t>http://www.facebook.com/rasslinchik13?ref=ts#!/profile.php?id=100000698644883&amp;ref=sgm</t>
  </si>
  <si>
    <t>4808 Beef St.</t>
  </si>
  <si>
    <t>Wheatley</t>
  </si>
  <si>
    <t>(315) 492-0374</t>
  </si>
  <si>
    <t>143 Normanor Dr</t>
  </si>
  <si>
    <t>13207</t>
  </si>
  <si>
    <t>(315) 492-3766</t>
  </si>
  <si>
    <t>3235 Webb Rd.</t>
  </si>
  <si>
    <t>LaFayette</t>
  </si>
  <si>
    <t>13084</t>
  </si>
  <si>
    <t>Wheeler</t>
  </si>
  <si>
    <t>Fisher</t>
  </si>
  <si>
    <t>http://www.facebook.com/home.php?#!/profile.php?id=1353818890</t>
  </si>
  <si>
    <t>Mrsdlfisher2u@aol.com</t>
  </si>
  <si>
    <t>Katherine</t>
  </si>
  <si>
    <t>michael@harrob.com</t>
  </si>
  <si>
    <t>5049 Kasson Rd.</t>
  </si>
  <si>
    <t>Whitbread</t>
  </si>
  <si>
    <t>Balcourt</t>
  </si>
  <si>
    <t>315-487-7209</t>
  </si>
  <si>
    <t>10 Kings Ct.</t>
  </si>
  <si>
    <t>13031-1767</t>
  </si>
  <si>
    <t>Whyland</t>
  </si>
  <si>
    <t>Allyn</t>
  </si>
  <si>
    <t>315-492-1285</t>
  </si>
  <si>
    <t>4772 Linda Dr.</t>
  </si>
  <si>
    <t>13215-2118</t>
  </si>
  <si>
    <t>Widger</t>
  </si>
  <si>
    <t>Byron</t>
  </si>
  <si>
    <t>Jenifer</t>
  </si>
  <si>
    <t>908-454-8486</t>
  </si>
  <si>
    <t>498 Schley Ave.</t>
  </si>
  <si>
    <t>Alpha</t>
  </si>
  <si>
    <t>NJ</t>
  </si>
  <si>
    <t>08865-4825</t>
  </si>
  <si>
    <t>Wilson</t>
  </si>
  <si>
    <t>Vivian</t>
  </si>
  <si>
    <t>Presher</t>
  </si>
  <si>
    <t>225 S. Monticello Dr.</t>
  </si>
  <si>
    <t>NW Townline Rd.</t>
  </si>
  <si>
    <t>Wood</t>
  </si>
  <si>
    <t>Jonathan</t>
  </si>
  <si>
    <t>Wright</t>
  </si>
  <si>
    <t>Howlett Hill Rd.</t>
  </si>
  <si>
    <t>315-673-2738</t>
  </si>
  <si>
    <t>13108-1207</t>
  </si>
  <si>
    <t>Yuhas</t>
  </si>
  <si>
    <t>http://www.facebook.com/profile.php?id=1289671862#!/profile.php?id=1144717784&amp;ref=sgm</t>
  </si>
  <si>
    <t>2321 Olanco Road</t>
  </si>
  <si>
    <t>13110-3242</t>
  </si>
  <si>
    <t>Ziegler</t>
  </si>
  <si>
    <t>Herbert</t>
  </si>
  <si>
    <t>Carl</t>
  </si>
  <si>
    <t>Therese</t>
  </si>
  <si>
    <t>315-638-2824</t>
  </si>
  <si>
    <t>7651 W. Sorrell Hill Rd.</t>
  </si>
  <si>
    <t>13027-9744</t>
  </si>
  <si>
    <t>Kaliszewski</t>
  </si>
  <si>
    <t>Suzy</t>
  </si>
  <si>
    <t>May</t>
  </si>
  <si>
    <t>http://www.facebook.com/profile.php?id=834188675</t>
  </si>
  <si>
    <t>Not coming: classmates.com</t>
  </si>
  <si>
    <t>Malnati57@gmail.com</t>
  </si>
  <si>
    <t>315-440-6585</t>
  </si>
  <si>
    <t>Chesterfield County</t>
  </si>
  <si>
    <t>Relocated to Chesterfield County, VA</t>
  </si>
  <si>
    <t>Russ</t>
  </si>
  <si>
    <t>315-673-2599</t>
  </si>
  <si>
    <t>315-730-3884</t>
  </si>
  <si>
    <t>315-673-4093</t>
  </si>
  <si>
    <t>315-467-0598</t>
  </si>
  <si>
    <t>dkawryga@twcny.rr.com</t>
  </si>
  <si>
    <t>Mary Lou Hunt &lt;nhunt4@twcny.rr.com&gt;</t>
  </si>
  <si>
    <t>Mary Anne</t>
  </si>
  <si>
    <t>wawhyland@yahoo.com</t>
  </si>
  <si>
    <t>202 E. Ocean Ave.</t>
  </si>
  <si>
    <t>Lantana</t>
  </si>
  <si>
    <t>33462</t>
  </si>
  <si>
    <t>Update</t>
  </si>
  <si>
    <t>(561) 685-7773</t>
  </si>
  <si>
    <t>Jkratz@hotmail.com</t>
  </si>
  <si>
    <t>mikeandmo9@gmail.com</t>
  </si>
  <si>
    <t>sjesusan@gmail.com</t>
  </si>
  <si>
    <t>Updated 2015</t>
  </si>
  <si>
    <t>*</t>
  </si>
  <si>
    <t>(deceased)</t>
  </si>
  <si>
    <t>Hay</t>
  </si>
  <si>
    <t>c/o Virgil Albers 
1011 Banner Hill Rd.</t>
  </si>
  <si>
    <t>Facebook?</t>
  </si>
  <si>
    <t>y</t>
  </si>
  <si>
    <t>dennis@broganbrands.com</t>
  </si>
  <si>
    <t>(315) 382-4437</t>
  </si>
  <si>
    <t>(315) 468-4897</t>
  </si>
  <si>
    <t>(801) 953-5762</t>
  </si>
  <si>
    <t>2567 West Seneca Turnpike</t>
  </si>
  <si>
    <t>(315) 673-1857</t>
  </si>
  <si>
    <t>(865) 387-2059</t>
  </si>
  <si>
    <t>(315) 436-4957</t>
  </si>
  <si>
    <t>(315) 243-4318</t>
  </si>
  <si>
    <t>3718 Rimonte Dr.</t>
  </si>
  <si>
    <t>Louisville</t>
  </si>
  <si>
    <t>40220</t>
  </si>
  <si>
    <t>Mike Cahill</t>
  </si>
  <si>
    <t>ann_yuhas@msn.com</t>
  </si>
  <si>
    <t>(315) 673-1628</t>
  </si>
  <si>
    <t>(315) 468-0464</t>
  </si>
  <si>
    <t>jimsheridan57@yahoo.com</t>
  </si>
  <si>
    <t>(585) 738-4160</t>
  </si>
  <si>
    <t>Mary Ann Quinette</t>
  </si>
  <si>
    <t>2505 Eagle Drive</t>
  </si>
  <si>
    <t>Woodstock</t>
  </si>
  <si>
    <t>30189</t>
  </si>
  <si>
    <t>4219 South Street Rd.</t>
  </si>
  <si>
    <t>(315) 673-9299</t>
  </si>
  <si>
    <t>(315) 673-9667</t>
  </si>
  <si>
    <t>6488 84th Street</t>
  </si>
  <si>
    <t>Middle Village</t>
  </si>
  <si>
    <t>11379</t>
  </si>
  <si>
    <t>5390 Kasson Road</t>
  </si>
  <si>
    <t>(315) 380-2245</t>
  </si>
  <si>
    <t>jbedna14@gmail.com</t>
  </si>
  <si>
    <t>(315) 492-2506</t>
  </si>
  <si>
    <t>3041 Kentmere Dr.</t>
  </si>
  <si>
    <t>Cuming</t>
  </si>
  <si>
    <t>30040</t>
  </si>
  <si>
    <t>(315) 420-0549</t>
  </si>
  <si>
    <t>mcburke1957@msn.com</t>
  </si>
  <si>
    <t>(703) 501-9688</t>
  </si>
  <si>
    <t>Shepard Settlement Farm
4654 NW Townline Rd.</t>
  </si>
  <si>
    <t>crowhillhardwoods@gmail.com</t>
  </si>
  <si>
    <t>Latzke@MHTC.net</t>
  </si>
  <si>
    <t>(608) 628-2848</t>
  </si>
  <si>
    <t>(623) 680-2399</t>
  </si>
  <si>
    <t>8 Old School Court</t>
  </si>
  <si>
    <t>Cooperstown</t>
  </si>
  <si>
    <t>13326</t>
  </si>
  <si>
    <t>(202) 257-3276</t>
  </si>
  <si>
    <t>4244 Beard Ave.</t>
  </si>
  <si>
    <t>Minneapolis</t>
  </si>
  <si>
    <t>55410</t>
  </si>
  <si>
    <t>KEVJDILLON@aol.com</t>
  </si>
  <si>
    <t>(651) 755-6803</t>
  </si>
  <si>
    <t>(315) 254-7694</t>
  </si>
  <si>
    <t>sammut1957@gmail.com</t>
  </si>
  <si>
    <t>(802) 343-3848</t>
  </si>
  <si>
    <t>BF457@windstream.net</t>
  </si>
  <si>
    <r>
      <t>1198 West 17</t>
    </r>
    <r>
      <rPr>
        <vertAlign val="superscript"/>
        <sz val="14"/>
        <rFont val="Arial"/>
        <family val="2"/>
        <charset val="1"/>
      </rPr>
      <t>th</t>
    </r>
    <r>
      <rPr>
        <sz val="14"/>
        <rFont val="Arial"/>
        <family val="2"/>
        <charset val="1"/>
      </rPr>
      <t xml:space="preserve"> Ave.</t>
    </r>
  </si>
  <si>
    <t>pdm722@comcast.net</t>
  </si>
  <si>
    <t>denskidaly@aol.com</t>
  </si>
  <si>
    <t>(315) 430-5685</t>
  </si>
  <si>
    <t>KarenKinne@windstream.net</t>
  </si>
  <si>
    <t>216 East Main St.</t>
  </si>
  <si>
    <t>(315) 277-5289</t>
  </si>
  <si>
    <t>(315) 415-9751</t>
  </si>
  <si>
    <t>jeanmhuss@yahoo.com</t>
  </si>
  <si>
    <t>(267) 496-6113 / (215) 340-7773</t>
  </si>
  <si>
    <t>joepriest@comcast.net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</si>
</sst>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[&lt;=9999999]###\-####;\(###\)\ ###\-####"/>
  </numFmts>
  <fonts count="19">
    <font>
      <sz val="10"/>
      <name val="Arial"/>
      <family val="2"/>
    </font>
    <font>
      <sz val="10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sz val="16"/>
      <color indexed="8"/>
      <name val="Arial"/>
      <family val="2"/>
      <charset val="1"/>
    </font>
    <font>
      <b/>
      <sz val="14"/>
      <name val="Arial"/>
      <family val="2"/>
      <charset val="1"/>
    </font>
    <font>
      <sz val="14"/>
      <color indexed="8"/>
      <name val="Arial"/>
      <family val="2"/>
      <charset val="1"/>
    </font>
    <font>
      <sz val="14"/>
      <color indexed="12"/>
      <name val="Arial"/>
      <family val="2"/>
      <charset val="1"/>
    </font>
    <font>
      <sz val="14"/>
      <name val="Lucida Sans"/>
      <family val="2"/>
      <charset val="1"/>
    </font>
    <font>
      <vertAlign val="superscript"/>
      <sz val="14"/>
      <name val="Arial"/>
      <family val="2"/>
      <charset val="1"/>
    </font>
    <font>
      <sz val="14"/>
      <color indexed="8"/>
      <name val="Times New Roman"/>
      <family val="1"/>
      <charset val="1"/>
    </font>
    <font>
      <sz val="14"/>
      <color indexed="12"/>
      <name val="Arial"/>
      <family val="1"/>
      <charset val="1"/>
    </font>
    <font>
      <u/>
      <sz val="10"/>
      <color theme="10"/>
      <name val="Arial"/>
      <family val="2"/>
    </font>
    <font>
      <b/>
      <sz val="24"/>
      <name val="Arial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Lucida Sans Unicode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5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1" fillId="0" borderId="0"/>
    <xf numFmtId="0" fontId="12" fillId="0" borderId="0" applyNumberFormat="0" applyFill="0" applyBorder="0" applyAlignment="0" applyProtection="0"/>
    <xf numFmtId="0" fontId="14" fillId="0" borderId="0">
      <protection locked="0"/>
    </xf>
  </cellStyleXfs>
  <cellXfs count="97">
    <xf numFmtId="0" fontId="0" fillId="0" borderId="0" xfId="0"/>
    <xf numFmtId="164" fontId="1" fillId="0" borderId="0" xfId="1"/>
    <xf numFmtId="164" fontId="2" fillId="2" borderId="0" xfId="1" applyFont="1" applyFill="1"/>
    <xf numFmtId="164" fontId="3" fillId="0" borderId="0" xfId="1" applyFont="1" applyFill="1" applyAlignment="1">
      <alignment vertical="center" wrapText="1"/>
    </xf>
    <xf numFmtId="164" fontId="4" fillId="3" borderId="0" xfId="1" applyFont="1" applyFill="1" applyAlignment="1">
      <alignment vertical="center" wrapText="1"/>
    </xf>
    <xf numFmtId="164" fontId="3" fillId="3" borderId="0" xfId="1" applyFont="1" applyFill="1" applyAlignment="1">
      <alignment vertical="center" wrapText="1"/>
    </xf>
    <xf numFmtId="164" fontId="3" fillId="4" borderId="0" xfId="1" applyFont="1" applyFill="1" applyAlignment="1">
      <alignment vertical="center" wrapText="1"/>
    </xf>
    <xf numFmtId="164" fontId="3" fillId="0" borderId="0" xfId="1" applyFont="1" applyFill="1"/>
    <xf numFmtId="164" fontId="3" fillId="0" borderId="0" xfId="1" applyFont="1"/>
    <xf numFmtId="164" fontId="2" fillId="0" borderId="0" xfId="1" applyFont="1"/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5" fillId="2" borderId="1" xfId="1" applyFont="1" applyFill="1" applyBorder="1"/>
    <xf numFmtId="164" fontId="5" fillId="2" borderId="2" xfId="1" applyFont="1" applyFill="1" applyBorder="1"/>
    <xf numFmtId="164" fontId="5" fillId="2" borderId="2" xfId="1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horizontal="right"/>
    </xf>
    <xf numFmtId="164" fontId="5" fillId="2" borderId="3" xfId="1" applyFont="1" applyFill="1" applyBorder="1"/>
    <xf numFmtId="164" fontId="2" fillId="0" borderId="0" xfId="1" applyFont="1" applyFill="1"/>
    <xf numFmtId="164" fontId="2" fillId="0" borderId="0" xfId="1" applyFont="1" applyFill="1" applyAlignment="1">
      <alignment wrapText="1"/>
    </xf>
    <xf numFmtId="164" fontId="2" fillId="0" borderId="0" xfId="1" applyFont="1" applyFill="1" applyAlignment="1">
      <alignment horizontal="center"/>
    </xf>
    <xf numFmtId="49" fontId="2" fillId="0" borderId="0" xfId="1" applyNumberFormat="1" applyFont="1" applyFill="1" applyAlignment="1">
      <alignment horizontal="right"/>
    </xf>
    <xf numFmtId="164" fontId="2" fillId="5" borderId="0" xfId="1" applyFont="1" applyFill="1"/>
    <xf numFmtId="164" fontId="6" fillId="0" borderId="0" xfId="1" applyFont="1" applyFill="1"/>
    <xf numFmtId="0" fontId="6" fillId="0" borderId="0" xfId="1" applyNumberFormat="1" applyFont="1" applyFill="1"/>
    <xf numFmtId="164" fontId="6" fillId="5" borderId="0" xfId="1" applyFont="1" applyFill="1"/>
    <xf numFmtId="164" fontId="1" fillId="0" borderId="0" xfId="1" applyFill="1"/>
    <xf numFmtId="164" fontId="2" fillId="3" borderId="0" xfId="1" applyFont="1" applyFill="1"/>
    <xf numFmtId="164" fontId="2" fillId="3" borderId="0" xfId="1" applyFont="1" applyFill="1" applyAlignment="1">
      <alignment wrapText="1"/>
    </xf>
    <xf numFmtId="164" fontId="2" fillId="3" borderId="0" xfId="1" applyFont="1" applyFill="1" applyAlignment="1">
      <alignment horizontal="center"/>
    </xf>
    <xf numFmtId="49" fontId="2" fillId="3" borderId="0" xfId="1" applyNumberFormat="1" applyFont="1" applyFill="1" applyAlignment="1">
      <alignment horizontal="right"/>
    </xf>
    <xf numFmtId="164" fontId="6" fillId="3" borderId="0" xfId="1" applyFont="1" applyFill="1"/>
    <xf numFmtId="164" fontId="1" fillId="3" borderId="0" xfId="1" applyFill="1"/>
    <xf numFmtId="164" fontId="7" fillId="0" borderId="0" xfId="1" applyFont="1" applyFill="1"/>
    <xf numFmtId="164" fontId="6" fillId="0" borderId="0" xfId="1" applyFont="1" applyFill="1" applyAlignment="1">
      <alignment wrapText="1"/>
    </xf>
    <xf numFmtId="164" fontId="6" fillId="0" borderId="0" xfId="1" applyFont="1" applyFill="1" applyAlignment="1">
      <alignment horizontal="center"/>
    </xf>
    <xf numFmtId="49" fontId="6" fillId="0" borderId="0" xfId="1" applyNumberFormat="1" applyFont="1" applyFill="1" applyAlignment="1">
      <alignment horizontal="right"/>
    </xf>
    <xf numFmtId="164" fontId="2" fillId="4" borderId="0" xfId="1" applyFont="1" applyFill="1"/>
    <xf numFmtId="164" fontId="2" fillId="4" borderId="0" xfId="1" applyFont="1" applyFill="1" applyAlignment="1">
      <alignment wrapText="1"/>
    </xf>
    <xf numFmtId="164" fontId="2" fillId="4" borderId="0" xfId="1" applyFont="1" applyFill="1" applyAlignment="1">
      <alignment horizontal="center"/>
    </xf>
    <xf numFmtId="164" fontId="1" fillId="4" borderId="0" xfId="1" applyFill="1"/>
    <xf numFmtId="49" fontId="2" fillId="4" borderId="0" xfId="1" applyNumberFormat="1" applyFont="1" applyFill="1" applyAlignment="1">
      <alignment horizontal="right"/>
    </xf>
    <xf numFmtId="164" fontId="8" fillId="0" borderId="0" xfId="1" applyFont="1" applyFill="1"/>
    <xf numFmtId="164" fontId="2" fillId="0" borderId="0" xfId="1" applyFont="1" applyFill="1" applyAlignment="1">
      <alignment horizontal="right"/>
    </xf>
    <xf numFmtId="164" fontId="7" fillId="4" borderId="0" xfId="1" applyFont="1" applyFill="1"/>
    <xf numFmtId="164" fontId="1" fillId="5" borderId="0" xfId="1" applyFill="1"/>
    <xf numFmtId="164" fontId="10" fillId="0" borderId="0" xfId="1" applyFont="1" applyFill="1" applyAlignment="1">
      <alignment wrapText="1"/>
    </xf>
    <xf numFmtId="164" fontId="11" fillId="0" borderId="0" xfId="1" applyFont="1" applyFill="1"/>
    <xf numFmtId="164" fontId="3" fillId="0" borderId="0" xfId="1" applyFont="1" applyFill="1" applyAlignment="1">
      <alignment wrapText="1"/>
    </xf>
    <xf numFmtId="164" fontId="1" fillId="0" borderId="0" xfId="1" applyFill="1" applyAlignment="1">
      <alignment horizontal="center"/>
    </xf>
    <xf numFmtId="164" fontId="1" fillId="0" borderId="0" xfId="1" applyFill="1" applyAlignment="1">
      <alignment horizontal="right"/>
    </xf>
    <xf numFmtId="49" fontId="2" fillId="4" borderId="0" xfId="1" applyNumberFormat="1" applyFont="1" applyFill="1"/>
    <xf numFmtId="164" fontId="2" fillId="6" borderId="0" xfId="1" applyFont="1" applyFill="1"/>
    <xf numFmtId="164" fontId="2" fillId="6" borderId="0" xfId="1" applyFont="1" applyFill="1" applyAlignment="1">
      <alignment wrapText="1"/>
    </xf>
    <xf numFmtId="164" fontId="12" fillId="6" borderId="0" xfId="2" applyNumberFormat="1" applyFill="1"/>
    <xf numFmtId="164" fontId="2" fillId="6" borderId="0" xfId="1" applyFont="1" applyFill="1" applyAlignment="1">
      <alignment horizontal="center"/>
    </xf>
    <xf numFmtId="49" fontId="2" fillId="6" borderId="0" xfId="1" applyNumberFormat="1" applyFont="1" applyFill="1" applyAlignment="1">
      <alignment horizontal="right"/>
    </xf>
    <xf numFmtId="164" fontId="3" fillId="6" borderId="0" xfId="1" applyFont="1" applyFill="1" applyAlignment="1">
      <alignment vertical="center" wrapText="1"/>
    </xf>
    <xf numFmtId="164" fontId="3" fillId="6" borderId="0" xfId="1" applyFont="1" applyFill="1"/>
    <xf numFmtId="164" fontId="1" fillId="7" borderId="0" xfId="1" applyFill="1"/>
    <xf numFmtId="164" fontId="1" fillId="6" borderId="0" xfId="1" applyFill="1"/>
    <xf numFmtId="164" fontId="2" fillId="8" borderId="0" xfId="1" applyFont="1" applyFill="1"/>
    <xf numFmtId="164" fontId="2" fillId="8" borderId="0" xfId="1" applyFont="1" applyFill="1" applyAlignment="1">
      <alignment wrapText="1"/>
    </xf>
    <xf numFmtId="164" fontId="7" fillId="8" borderId="0" xfId="1" applyFont="1" applyFill="1"/>
    <xf numFmtId="164" fontId="2" fillId="8" borderId="0" xfId="1" applyFont="1" applyFill="1" applyAlignment="1">
      <alignment horizontal="center"/>
    </xf>
    <xf numFmtId="49" fontId="2" fillId="8" borderId="0" xfId="1" applyNumberFormat="1" applyFont="1" applyFill="1" applyAlignment="1">
      <alignment horizontal="right"/>
    </xf>
    <xf numFmtId="164" fontId="3" fillId="8" borderId="0" xfId="1" applyFont="1" applyFill="1" applyAlignment="1">
      <alignment vertical="center" wrapText="1"/>
    </xf>
    <xf numFmtId="164" fontId="1" fillId="8" borderId="0" xfId="1" applyFill="1"/>
    <xf numFmtId="164" fontId="2" fillId="9" borderId="0" xfId="1" applyFont="1" applyFill="1"/>
    <xf numFmtId="164" fontId="2" fillId="9" borderId="0" xfId="1" applyFont="1" applyFill="1" applyAlignment="1">
      <alignment wrapText="1"/>
    </xf>
    <xf numFmtId="164" fontId="12" fillId="9" borderId="0" xfId="2" applyNumberFormat="1" applyFill="1"/>
    <xf numFmtId="164" fontId="2" fillId="9" borderId="0" xfId="1" applyFont="1" applyFill="1" applyAlignment="1">
      <alignment horizontal="center"/>
    </xf>
    <xf numFmtId="49" fontId="2" fillId="9" borderId="0" xfId="1" applyNumberFormat="1" applyFont="1" applyFill="1" applyAlignment="1">
      <alignment horizontal="right"/>
    </xf>
    <xf numFmtId="164" fontId="3" fillId="9" borderId="0" xfId="1" applyFont="1" applyFill="1" applyAlignment="1">
      <alignment vertical="center" wrapText="1"/>
    </xf>
    <xf numFmtId="164" fontId="1" fillId="10" borderId="0" xfId="1" applyFill="1"/>
    <xf numFmtId="164" fontId="1" fillId="9" borderId="0" xfId="1" applyFill="1"/>
    <xf numFmtId="164" fontId="12" fillId="0" borderId="0" xfId="2" applyNumberFormat="1" applyFill="1"/>
    <xf numFmtId="0" fontId="12" fillId="0" borderId="0" xfId="2" applyProtection="1">
      <protection locked="0"/>
    </xf>
    <xf numFmtId="164" fontId="5" fillId="2" borderId="0" xfId="1" applyFont="1" applyFill="1" applyBorder="1" applyAlignment="1">
      <alignment horizontal="center"/>
    </xf>
    <xf numFmtId="164" fontId="13" fillId="0" borderId="0" xfId="1" applyFont="1" applyFill="1" applyAlignment="1">
      <alignment horizontal="center"/>
    </xf>
    <xf numFmtId="164" fontId="6" fillId="3" borderId="0" xfId="1" applyFont="1" applyFill="1" applyAlignment="1">
      <alignment horizontal="center"/>
    </xf>
    <xf numFmtId="164" fontId="2" fillId="0" borderId="0" xfId="1" applyFont="1" applyAlignment="1">
      <alignment horizontal="center"/>
    </xf>
    <xf numFmtId="0" fontId="15" fillId="0" borderId="0" xfId="3" applyFont="1" applyAlignment="1" applyProtection="1"/>
    <xf numFmtId="49" fontId="15" fillId="0" borderId="0" xfId="3" applyNumberFormat="1" applyFont="1" applyAlignment="1" applyProtection="1">
      <alignment horizontal="left"/>
    </xf>
    <xf numFmtId="0" fontId="12" fillId="0" borderId="0" xfId="2" applyAlignment="1" applyProtection="1"/>
    <xf numFmtId="0" fontId="15" fillId="0" borderId="0" xfId="3" applyFont="1" applyAlignment="1" applyProtection="1">
      <alignment wrapText="1"/>
    </xf>
    <xf numFmtId="164" fontId="16" fillId="0" borderId="0" xfId="1" applyFont="1"/>
    <xf numFmtId="164" fontId="16" fillId="0" borderId="0" xfId="1" applyFont="1" applyFill="1" applyAlignment="1">
      <alignment vertical="top" wrapText="1"/>
    </xf>
    <xf numFmtId="49" fontId="5" fillId="2" borderId="0" xfId="1" applyNumberFormat="1" applyFont="1" applyFill="1"/>
    <xf numFmtId="0" fontId="17" fillId="0" borderId="0" xfId="1" applyNumberFormat="1" applyFont="1" applyFill="1" applyAlignment="1">
      <alignment vertical="center" wrapText="1"/>
    </xf>
    <xf numFmtId="49" fontId="17" fillId="0" borderId="0" xfId="1" applyNumberFormat="1" applyFont="1" applyFill="1"/>
    <xf numFmtId="49" fontId="17" fillId="0" borderId="0" xfId="1" applyNumberFormat="1" applyFont="1"/>
    <xf numFmtId="49" fontId="18" fillId="0" borderId="0" xfId="1" applyNumberFormat="1" applyFont="1"/>
    <xf numFmtId="165" fontId="2" fillId="2" borderId="0" xfId="1" applyNumberFormat="1" applyFont="1" applyFill="1"/>
    <xf numFmtId="165" fontId="3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/>
    <xf numFmtId="165" fontId="3" fillId="0" borderId="0" xfId="1" applyNumberFormat="1" applyFont="1"/>
    <xf numFmtId="165" fontId="1" fillId="0" borderId="0" xfId="1" applyNumberFormat="1"/>
  </cellXfs>
  <cellStyles count="4">
    <cellStyle name="Excel Built-in Normal" xfId="1"/>
    <cellStyle name="Excel Built-in Normal 1" xf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imsheridan57@yahoo.com" TargetMode="External"/><Relationship Id="rId13" Type="http://schemas.openxmlformats.org/officeDocument/2006/relationships/hyperlink" Target="mailto:sammut1957@gmail.com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wawhyland@yahoo.com" TargetMode="External"/><Relationship Id="rId7" Type="http://schemas.openxmlformats.org/officeDocument/2006/relationships/hyperlink" Target="mailto:ann_yuhas@msn.com" TargetMode="External"/><Relationship Id="rId12" Type="http://schemas.openxmlformats.org/officeDocument/2006/relationships/hyperlink" Target="mailto:KEVJDILLON@aol.com" TargetMode="External"/><Relationship Id="rId17" Type="http://schemas.openxmlformats.org/officeDocument/2006/relationships/hyperlink" Target="mailto:jeanmhuss@yahoo.com" TargetMode="External"/><Relationship Id="rId2" Type="http://schemas.openxmlformats.org/officeDocument/2006/relationships/hyperlink" Target="mailto:dkawryga@twcny.rr.com" TargetMode="External"/><Relationship Id="rId16" Type="http://schemas.openxmlformats.org/officeDocument/2006/relationships/hyperlink" Target="mailto:KarenKinne@windstream.net" TargetMode="External"/><Relationship Id="rId1" Type="http://schemas.openxmlformats.org/officeDocument/2006/relationships/hyperlink" Target="mailto:Malnati57@gmail.com" TargetMode="External"/><Relationship Id="rId6" Type="http://schemas.openxmlformats.org/officeDocument/2006/relationships/hyperlink" Target="mailto:dennis@broganbrands.com" TargetMode="External"/><Relationship Id="rId11" Type="http://schemas.openxmlformats.org/officeDocument/2006/relationships/hyperlink" Target="mailto:Latzke@MHTC.net" TargetMode="External"/><Relationship Id="rId5" Type="http://schemas.openxmlformats.org/officeDocument/2006/relationships/hyperlink" Target="mailto:sjesusan@gmail.com" TargetMode="External"/><Relationship Id="rId15" Type="http://schemas.openxmlformats.org/officeDocument/2006/relationships/hyperlink" Target="mailto:pdm722@comcast.net" TargetMode="External"/><Relationship Id="rId10" Type="http://schemas.openxmlformats.org/officeDocument/2006/relationships/hyperlink" Target="mailto:crowhillhardwoods@gmail.com" TargetMode="External"/><Relationship Id="rId4" Type="http://schemas.openxmlformats.org/officeDocument/2006/relationships/hyperlink" Target="mailto:mikeandmo9@gmail.com" TargetMode="External"/><Relationship Id="rId9" Type="http://schemas.openxmlformats.org/officeDocument/2006/relationships/hyperlink" Target="mailto:jbedna14@gmail.com" TargetMode="External"/><Relationship Id="rId14" Type="http://schemas.openxmlformats.org/officeDocument/2006/relationships/hyperlink" Target="mailto:BF457@windstream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7"/>
  <sheetViews>
    <sheetView workbookViewId="0">
      <selection activeCell="B1" sqref="B1"/>
    </sheetView>
  </sheetViews>
  <sheetFormatPr defaultColWidth="11.5703125" defaultRowHeight="15"/>
  <cols>
    <col min="1" max="1" width="45.7109375" style="85" customWidth="1"/>
    <col min="2" max="2" width="35.28515625" customWidth="1"/>
  </cols>
  <sheetData>
    <row r="1" spans="1:2" ht="120" customHeight="1">
      <c r="A1" s="86" t="str">
        <f>'40th Reunion'!V2</f>
        <v>Patricia Abbott Clark * (FB)
5929 Newport Rd.
Camillus, NY 13031
315-672-5435
Masala1010@aol.com</v>
      </c>
      <c r="B1" s="86" t="str">
        <f>'40th Reunion'!V3</f>
        <v xml:space="preserve">Deborah Allen Christopher 
c/o Diana Cormack
Willowdale Rd.
Skaneateles, NY 13152
</v>
      </c>
    </row>
    <row r="2" spans="1:2" ht="120" customHeight="1">
      <c r="A2" s="86" t="str">
        <f>'40th Reunion'!V4</f>
        <v xml:space="preserve">Diana Allen Cormack 
Willowdale Rd.
Skaneateles, NY 13152
</v>
      </c>
      <c r="B2" s="86" t="str">
        <f>'40th Reunion'!V5</f>
        <v xml:space="preserve">Deborah Annunziata Higgins 
2709 Pleasant Valley Rd.
Marcellus, NY 13108
315-673-1015
</v>
      </c>
    </row>
    <row r="3" spans="1:2" ht="120" customHeight="1">
      <c r="A3" s="86" t="str">
        <f>'40th Reunion'!V6</f>
        <v xml:space="preserve">Kathleen Antos Cummings 
3977 Oak Hill Rd.
Marietta, NY 13110-3135 
315-696-8809
</v>
      </c>
      <c r="B3" s="86" t="str">
        <f>'40th Reunion'!V7</f>
        <v xml:space="preserve">Tony Argese  
1778 Whiting Rd.
Memphis, NY 13112-9757
315-689-9600
</v>
      </c>
    </row>
    <row r="4" spans="1:2" ht="120" customHeight="1">
      <c r="A4" s="86" t="str">
        <f>'40th Reunion'!V8</f>
        <v xml:space="preserve">Stephen Ast  
145 Sycamore Dr. 
State College, PA 16801
814-574-8928
</v>
      </c>
      <c r="B4" s="86" t="str">
        <f>'40th Reunion'!V9</f>
        <v xml:space="preserve">Louis Austin   (FB)
308 Western St.
Claude, TX 79019-3870 
806-226-2445
</v>
      </c>
    </row>
    <row r="5" spans="1:2" ht="120" customHeight="1">
      <c r="A5" s="86" t="str">
        <f>'40th Reunion'!V10</f>
        <v xml:space="preserve">Clarke Bailey  
</v>
      </c>
      <c r="B5" s="86" t="str">
        <f>'40th Reunion'!V11</f>
        <v xml:space="preserve">Dan Barrett  * (FB)
2505 Eagle Drive
Woodstock, GA 30189
</v>
      </c>
    </row>
    <row r="6" spans="1:2" ht="120" customHeight="1">
      <c r="A6" s="86" t="str">
        <f>'40th Reunion'!V12</f>
        <v xml:space="preserve">Bonnie Barth Gundell 
PO Box 195
Jordan, NY 13080-0195 
</v>
      </c>
      <c r="B6" s="86" t="str">
        <f>'40th Reunion'!V13</f>
        <v xml:space="preserve">Jon Beck  
3259 Amber Rd.
Syracuse, NY 13215
315-673-2896
</v>
      </c>
    </row>
    <row r="7" spans="1:2" ht="120" customHeight="1">
      <c r="A7" s="86" t="str">
        <f>'40th Reunion'!V14</f>
        <v xml:space="preserve">David Bednarski  (deceased)
2884 Howlett Hill Rd.
Marcellus, NY 13108
</v>
      </c>
      <c r="B7" s="86" t="str">
        <f>'40th Reunion'!V15</f>
        <v xml:space="preserve">Suzanne Bell Curdt 
5013 Flat Rock Rd.
Elbridge, NY 13060
315-673-4369
</v>
      </c>
    </row>
    <row r="8" spans="1:2" ht="120" customHeight="1">
      <c r="A8" s="86" t="str">
        <f>'40th Reunion'!V16</f>
        <v xml:space="preserve">Edward Black  
277 Craw Rd.
Mexico, NY 13114-4272 
315-963-3511
</v>
      </c>
      <c r="B8" s="86" t="str">
        <f>'40th Reunion'!V17</f>
        <v xml:space="preserve">David Boise  
315-673-1426
</v>
      </c>
    </row>
    <row r="9" spans="1:2" ht="120" customHeight="1">
      <c r="A9" s="86" t="str">
        <f>'40th Reunion'!V18</f>
        <v xml:space="preserve">Paula Borowski  
22 Brian Lane
Hyannis, MA 02601-2113
508-790-2403
</v>
      </c>
      <c r="B9" s="86" t="str">
        <f>'40th Reunion'!V19</f>
        <v xml:space="preserve">Cheryl Brennan  (deceased)
</v>
      </c>
    </row>
    <row r="10" spans="1:2" ht="120" customHeight="1">
      <c r="A10" s="86" t="str">
        <f>'40th Reunion'!V20</f>
        <v>Dennis Brogan  * (FB)
207 Hancock Dr.
Syracuse, NY 13207
(315) 382-4437
dennis@broganbrands.com</v>
      </c>
      <c r="B10" s="86" t="str">
        <f>'40th Reunion'!V21</f>
        <v xml:space="preserve">Mark Bruno  
105 E. Harwood Rd. #815
Euless, TX 76039-3497
817-354-7066
</v>
      </c>
    </row>
    <row r="11" spans="1:2" ht="120" customHeight="1">
      <c r="A11" s="86" t="str">
        <f>'40th Reunion'!V22</f>
        <v>Sondra Bruno Sammut *
215 Longmeadow Dr.
Shelburne, VT 05482
(802) 343-3848
sammut1957@gmail.com</v>
      </c>
      <c r="B11" s="86" t="str">
        <f>'40th Reunion'!V23</f>
        <v>Matthew Burke  * (FB)
3041 Kentmere Dr.
Cuming, GA 30040
(315) 420-0549
mcburke1957@msn.com</v>
      </c>
    </row>
    <row r="12" spans="1:2" ht="120" customHeight="1">
      <c r="A12" s="86" t="str">
        <f>'40th Reunion'!V24</f>
        <v>Patricia Callahan Latzke * (FB)
129 S. Glen View Rd.
Mount Horeb, WI 53572
(608) 628-2848
Latzke@MHTC.net</v>
      </c>
      <c r="B12" s="86" t="str">
        <f>'40th Reunion'!V25</f>
        <v>Lori Calligaris Pedro *
242 Taft Rd.
Rochester, NY 14609-1113
(585) 738-4160
jimplori@hotmail.com</v>
      </c>
    </row>
    <row r="13" spans="1:2" ht="120" customHeight="1">
      <c r="A13" s="86" t="str">
        <f>'40th Reunion'!V26</f>
        <v>Virginia Calvert Dean *
4219 South Street Rd.
Marcellus, NY 13108
(315) 673-9299
calvertvirginia@yahoo.com</v>
      </c>
      <c r="B13" s="86" t="str">
        <f>'40th Reunion'!V27</f>
        <v xml:space="preserve">Bill Carmody  
673-1258 (mother)
</v>
      </c>
    </row>
    <row r="14" spans="1:2" ht="120" customHeight="1">
      <c r="A14" s="86" t="str">
        <f>'40th Reunion'!V28</f>
        <v>Connie Carroll Kennedy * (FB)
6 Orange Street
Marcellus, NY 13108
connie.carroll@yahoo.com</v>
      </c>
      <c r="B14" s="86" t="str">
        <f>'40th Reunion'!V29</f>
        <v xml:space="preserve">Betty Centrone Zimmer 
PO Box 132 
Elkton, VA 22827
703-298-9421
</v>
      </c>
    </row>
    <row r="15" spans="1:2" ht="120" customHeight="1">
      <c r="A15" s="86" t="str">
        <f>'40th Reunion'!V30</f>
        <v xml:space="preserve">Joanne Chapman Stopyro 
9334 166th Way North
Jupiter, FL 33478-4805
561-743-4628
</v>
      </c>
      <c r="B15" s="86" t="str">
        <f>'40th Reunion'!V31</f>
        <v>Tom Chapman  * (FB)
4826 Cedarvale Rd.
Syracuse, NY 13215
(315) 468-4897
wtc43@hotmail.com</v>
      </c>
    </row>
    <row r="16" spans="1:2" ht="120" customHeight="1">
      <c r="A16" s="86" t="str">
        <f>'40th Reunion'!V32</f>
        <v xml:space="preserve">Michael Church  
6401 Canton Rd. 
Warners, NY 13164
</v>
      </c>
      <c r="B16" s="86" t="str">
        <f>'40th Reunion'!V33</f>
        <v xml:space="preserve">Christopher Clark  
126 Seely Ave
Syracuse, NY  13205
</v>
      </c>
    </row>
    <row r="17" spans="1:2" ht="120" customHeight="1">
      <c r="A17" s="86" t="str">
        <f>'40th Reunion'!V34</f>
        <v xml:space="preserve">David Clifford  
4933 South Salina St.
Syracuse, NY 13205
315-469-7426
</v>
      </c>
      <c r="B17" s="86" t="str">
        <f>'40th Reunion'!V35</f>
        <v xml:space="preserve">Diane Cole DeBottis 
Masters Rd.
Marcellus, NY 13108
</v>
      </c>
    </row>
    <row r="18" spans="1:2" ht="120" customHeight="1">
      <c r="A18" s="86" t="str">
        <f>'40th Reunion'!V36</f>
        <v xml:space="preserve">George Cole   (FB)
513 Topaz Ave.
Little River, SC 29566-7089
</v>
      </c>
      <c r="B18" s="86" t="str">
        <f>'40th Reunion'!V37</f>
        <v xml:space="preserve">Peter Cole  
</v>
      </c>
    </row>
    <row r="19" spans="1:2" ht="120" customHeight="1">
      <c r="A19" s="86" t="str">
        <f>'40th Reunion'!V38</f>
        <v xml:space="preserve">Karen  Coletta  
</v>
      </c>
      <c r="B19" s="86" t="str">
        <f>'40th Reunion'!V39</f>
        <v>Mary Lou Conners Hunt 
26 North St.
Marcellus, NY 13108
315-673-3771
Mary Lou Hunt &lt;nhunt4@twcny.rr.com&gt;</v>
      </c>
    </row>
    <row r="20" spans="1:2" ht="120" customHeight="1">
      <c r="A20" s="86" t="str">
        <f>'40th Reunion'!V40</f>
        <v xml:space="preserve">Nancy Corbett Antos 
3369 Collins Rd.
Marcellus, NY 13108
315-673-9353
</v>
      </c>
      <c r="B20" s="86" t="str">
        <f>'40th Reunion'!V41</f>
        <v xml:space="preserve">Paul Coyne  
3663 Gaskin Rd.
Baldwinsville, NY 13027
315-652-6566
</v>
      </c>
    </row>
    <row r="21" spans="1:2" ht="120" customHeight="1">
      <c r="A21" s="86" t="str">
        <f>'40th Reunion'!V42</f>
        <v xml:space="preserve">Tim Coyne  
7494 Friendly Lane
Tully, NY 13159
315-696-2586
</v>
      </c>
      <c r="B21" s="86" t="str">
        <f>'40th Reunion'!V43</f>
        <v>Edward Crandall  *
19 Ilex Lane
Liverpool, NY 13090
315-374-7008
edcrandall57@yahoo.com</v>
      </c>
    </row>
    <row r="22" spans="1:2" ht="120" customHeight="1">
      <c r="A22" s="86" t="str">
        <f>'40th Reunion'!V44</f>
        <v xml:space="preserve">Tina Cullen  
Homer, NY 
</v>
      </c>
      <c r="B22" s="86" t="str">
        <f>'40th Reunion'!V45</f>
        <v xml:space="preserve">Teresa Cusick Simmons 
11 Melrose Rd.
Auburn, NY 13021-9202
315-253-3479
</v>
      </c>
    </row>
    <row r="23" spans="1:2" ht="120" customHeight="1">
      <c r="A23" s="86" t="str">
        <f>'40th Reunion'!V46</f>
        <v xml:space="preserve">Steve Cuyle  
4363 Kasson Rd.
Syracuse, NY 13215-9614
</v>
      </c>
      <c r="B23" s="86" t="str">
        <f>'40th Reunion'!V47</f>
        <v>Dr. Dennis Daly  *
5691 Lake Rd.
Tully, NY 13159
(315) 430-5685
denskidaly@aol.com</v>
      </c>
    </row>
    <row r="24" spans="1:2" ht="120" customHeight="1">
      <c r="A24" s="86" t="str">
        <f>'40th Reunion'!V48</f>
        <v xml:space="preserve">Arnold Darini  
3716 Berry Drive
Studio City, CA 91603-3856
</v>
      </c>
      <c r="B24" s="86" t="str">
        <f>'40th Reunion'!V49</f>
        <v>Mark Davenport  
10 Lane Place
Fort Steward, GA 31313
912-369-0299
m_d_davenport@hotmail.com</v>
      </c>
    </row>
    <row r="25" spans="1:2" ht="120" customHeight="1">
      <c r="A25" s="86" t="str">
        <f>'40th Reunion'!V50</f>
        <v xml:space="preserve">Susan Davies Wegman 
3409 Bishop Hill Rd.
Skaneateles, NY 13152-8702
315-673-3087
</v>
      </c>
      <c r="B25" s="86" t="str">
        <f>'40th Reunion'!V51</f>
        <v>Pamela Dawson McCullough 
3 Fraser Blvd.
Coatesville, PA 19320
610-384-1516
pdm722@comcast.net</v>
      </c>
    </row>
    <row r="26" spans="1:2" ht="120" customHeight="1">
      <c r="A26" s="86" t="str">
        <f>'40th Reunion'!V52</f>
        <v xml:space="preserve">Joseph Dean  
2440 Scott Rd.
Macedon, NY 14502
315-986-7535
</v>
      </c>
      <c r="B26" s="86" t="str">
        <f>'40th Reunion'!V53</f>
        <v xml:space="preserve">Michael Delaney  
2504 West Seneca Tpk.
Marcellus, NY 13108
315-673-4638
</v>
      </c>
    </row>
    <row r="27" spans="1:2" ht="120" customHeight="1">
      <c r="A27" s="86" t="str">
        <f>'40th Reunion'!V54</f>
        <v>Kevin Dillon  *
4244 Beard Ave.
Minneapolis, MN 55410
(651) 755-6803
KEVJDILLON@aol.com</v>
      </c>
      <c r="B27" s="86" t="str">
        <f>'40th Reunion'!V55</f>
        <v xml:space="preserve">Patricia Dillon Olenych 
10 Bradley St.
Marcellus, NY 13108-1306
315-673-4888
</v>
      </c>
    </row>
    <row r="28" spans="1:2" ht="120" customHeight="1">
      <c r="A28" s="86" t="str">
        <f>'40th Reunion'!V56</f>
        <v>Graham Doig  
323 Grange Rd.
Troy, NY 12180-8944
518-279-1109
doigg@capital.net</v>
      </c>
      <c r="B28" s="86" t="str">
        <f>'40th Reunion'!V57</f>
        <v xml:space="preserve">Christopher Donovan  
9012A Arantz St.
Laughlin Afb, TX 78840
210-298-3817
</v>
      </c>
    </row>
    <row r="29" spans="1:2" ht="120" customHeight="1">
      <c r="A29" s="86" t="str">
        <f>'40th Reunion'!V58</f>
        <v xml:space="preserve">Amy Drummond Kent 
9540 New Oregon Road
Eden, NY 14057-9704
716-992-6407
</v>
      </c>
      <c r="B29" s="86" t="str">
        <f>'40th Reunion'!V59</f>
        <v>Susan Edwards Messe *
158 Chatham Rd.
Syracuse, NY 13203-1428
315-467-0598
sjesusan@gmail.com</v>
      </c>
    </row>
    <row r="30" spans="1:2" ht="120" customHeight="1">
      <c r="A30" s="86" t="str">
        <f>'40th Reunion'!V60</f>
        <v xml:space="preserve">Steven Eskholme  
2465 Scotch Hill Rd.
Marcellus, NY 13108-1043
</v>
      </c>
      <c r="B30" s="86" t="str">
        <f>'40th Reunion'!V61</f>
        <v xml:space="preserve">Bret Fagan   (FB)
2525 Bergamet Ct.
Bozeman, MT 59715
406-556-1392
</v>
      </c>
    </row>
    <row r="31" spans="1:2" ht="120" customHeight="1">
      <c r="A31" s="86" t="str">
        <f>'40th Reunion'!V62</f>
        <v xml:space="preserve">Michael Farrell  *
40 Reed St.
Marcellus, NY 13108-1128
(315) 673-9667
</v>
      </c>
      <c r="B31" s="86" t="str">
        <f>'40th Reunion'!V63</f>
        <v xml:space="preserve">Timothy Fellows  
519 Lagrange St
Vestal, NY 13850-2421
607-785-3843
</v>
      </c>
    </row>
    <row r="32" spans="1:2" ht="120" customHeight="1">
      <c r="A32" s="86" t="str">
        <f>'40th Reunion'!V64</f>
        <v xml:space="preserve">Joseph Fichera   (FB)
PO Box 2771
Estes Park, CO 80517
</v>
      </c>
      <c r="B32" s="86" t="str">
        <f>'40th Reunion'!V65</f>
        <v xml:space="preserve">Jack Fitch  
210 Seitz Dr.
Camillus, NY 13031-1831
315-468-1550
</v>
      </c>
    </row>
    <row r="33" spans="1:2" ht="120" customHeight="1">
      <c r="A33" s="86" t="str">
        <f>'40th Reunion'!V66</f>
        <v>Michael Foster  *
Shepard Settlement Farm
4654 NW Townline Rd.
Marcellus, NY 13108
315-673-2081
crowhillhardwoods@gmail.com</v>
      </c>
      <c r="B33" s="86" t="str">
        <f>'40th Reunion'!V67</f>
        <v xml:space="preserve">Vicky Foster Thompson 
1198 West 17th Ave.1198 West 17th Ave.
Apache Junction, AZ 85120
480-654-3199
</v>
      </c>
    </row>
    <row r="34" spans="1:2" ht="120" customHeight="1">
      <c r="A34" s="86" t="str">
        <f>'40th Reunion'!V68</f>
        <v xml:space="preserve">Russell Gates  
2995 Amber Rd.
Marietta, NY 13110
315-673-1951
</v>
      </c>
      <c r="B34" s="86" t="str">
        <f>'40th Reunion'!V69</f>
        <v xml:space="preserve">Susan Gellen  
295 Hyde Park Ave.
San Carlos, CA 94070
</v>
      </c>
    </row>
    <row r="35" spans="1:2" ht="120" customHeight="1">
      <c r="A35" s="86" t="str">
        <f>'40th Reunion'!V70</f>
        <v>Paul Gelling  * (FB)
300 Hillsboro Pkwy.
Syracuse, NY 13214
315-445-8701
gelling@sensyr.com</v>
      </c>
      <c r="B35" s="86" t="str">
        <f>'40th Reunion'!V71</f>
        <v xml:space="preserve">Kristine Gilmore Volles 
13 Bradley St, Apt A
Marcellus, NY 13108-1305
315-673-7283
</v>
      </c>
    </row>
    <row r="36" spans="1:2" ht="120" customHeight="1">
      <c r="A36" s="86" t="str">
        <f>'40th Reunion'!V72</f>
        <v xml:space="preserve">Dale Gooden  
3925 Slate Hill Rd.
Marcellus, NY 13108-9679
315-673-1143
</v>
      </c>
      <c r="B36" s="86" t="str">
        <f>'40th Reunion'!V73</f>
        <v>Laurie Gray Parkinson  (FB)
670 S. Camino del Rio
Durango, CO 81301
970-247-8545
riverviewanimal@frontier.net</v>
      </c>
    </row>
    <row r="37" spans="1:2" ht="120" customHeight="1">
      <c r="A37" s="86" t="str">
        <f>'40th Reunion'!V74</f>
        <v xml:space="preserve">Diane Greene Blanchard 
511 Katie Dr
Houma, LA 70360-7143
985-851-6322
</v>
      </c>
      <c r="B37" s="86" t="str">
        <f>'40th Reunion'!V75</f>
        <v>Linda Gunderson Smoot * (FB)
39078 Bayfront Drive
Ocean View, DE 19970
302-604-2698
gundersmoot@verizon.net</v>
      </c>
    </row>
    <row r="38" spans="1:2" ht="120" customHeight="1">
      <c r="A38" s="86" t="str">
        <f>'40th Reunion'!V76</f>
        <v xml:space="preserve">Karen Hall Sica 
420 Coppernoll Rd. 
Baldwinsville, NY 13027
315-678-2288
</v>
      </c>
      <c r="B38" s="86" t="str">
        <f>'40th Reunion'!V77</f>
        <v>Cheryl Hammond  
4665 Cranapple Dr
Marcellus, NY 13108-1011
315-673-3844
dimples957@hotmail.com</v>
      </c>
    </row>
    <row r="39" spans="1:2" ht="120" customHeight="1">
      <c r="A39" s="86" t="str">
        <f>'40th Reunion'!V78</f>
        <v xml:space="preserve">Brian Haney  
4720 Falls Rd.
Marcellus, NY 13108-9761
315-673-4093
</v>
      </c>
      <c r="B39" s="86" t="str">
        <f>'40th Reunion'!V79</f>
        <v>James Harris  * (FB)
4546 Beef St.
Syracuse, NY  13215-8636
315-673-2599
joniluvsjesus@gmail.com</v>
      </c>
    </row>
    <row r="40" spans="1:2" ht="120" customHeight="1">
      <c r="A40" s="86" t="str">
        <f>'40th Reunion'!V80</f>
        <v>Denise Hay Reese 
7401 W Washington #1067
Las Vegas, NV 89128
818-339-4894
denisesellsvegas@yahoo.com</v>
      </c>
      <c r="B40" s="86" t="str">
        <f>'40th Reunion'!V81</f>
        <v xml:space="preserve">Karen Hayes Foote 
3436 Amber Rd.
Syracuse, NY 13215-9721
315-673-1990
</v>
      </c>
    </row>
    <row r="41" spans="1:2" ht="120" customHeight="1">
      <c r="A41" s="86" t="str">
        <f>'40th Reunion'!V82</f>
        <v>William Hazlett  
16015 S. 13th Avenue
Phoenix, AZ 85045-0609
480-560-0465
billhazlett@hotmail.com</v>
      </c>
      <c r="B41" s="86" t="str">
        <f>'40th Reunion'!V83</f>
        <v xml:space="preserve">Mark Henderson  
2701 Schuyler Rd.
Marietta, NY 13108
315-673-4469
</v>
      </c>
    </row>
    <row r="42" spans="1:2" ht="120" customHeight="1">
      <c r="A42" s="86" t="str">
        <f>'40th Reunion'!V84</f>
        <v xml:space="preserve">Timothy Henderson   
3930 G Wyndover Dr.
Springfield, OH 45505
513-399-0564
</v>
      </c>
      <c r="B42" s="86" t="str">
        <f>'40th Reunion'!V85</f>
        <v xml:space="preserve">Raymond Hood  
3795 Cayuga Place
Boise, ID 83709-4504
</v>
      </c>
    </row>
    <row r="43" spans="1:2" ht="120" customHeight="1">
      <c r="A43" s="86" t="str">
        <f>'40th Reunion'!V86</f>
        <v xml:space="preserve">Susan Hopkins  
</v>
      </c>
      <c r="B43" s="86" t="str">
        <f>'40th Reunion'!V87</f>
        <v>Robert Horsford   (FB)
8294 Jericho Rd.
Weedsport, NY  13166
horsfordfarms@live.com</v>
      </c>
    </row>
    <row r="44" spans="1:2" ht="120" customHeight="1">
      <c r="A44" s="86" t="str">
        <f>'40th Reunion'!V88</f>
        <v xml:space="preserve">Sandra Houston  
133 Central srt
Sr, MA 02072
</v>
      </c>
      <c r="B44" s="86" t="str">
        <f>'40th Reunion'!V89</f>
        <v>Joyce Howard Bednarski *
4821 Kasson Rd.
Syracuse, NY 13215
(315) 492-2506
jbedna14@gmail.com</v>
      </c>
    </row>
    <row r="45" spans="1:2" ht="120" customHeight="1">
      <c r="A45" s="86" t="str">
        <f>'40th Reunion'!V90</f>
        <v xml:space="preserve">John Isgar  
4116 Bishop Hill Rd.
Marcellus, NY 13108-9813
315-673-2107
</v>
      </c>
      <c r="B45" s="86" t="str">
        <f>'40th Reunion'!V91</f>
        <v xml:space="preserve">Christopher Jankowski  
4574 Beef St.
Syracuse, NY 13215-8636
315-673-2701
</v>
      </c>
    </row>
    <row r="46" spans="1:2" ht="120" customHeight="1">
      <c r="A46" s="86" t="str">
        <f>'40th Reunion'!V92</f>
        <v xml:space="preserve">Debbie Johnson Evans 
5819 W. Main St.
Elbridge, NY 13060
</v>
      </c>
      <c r="B46" s="86" t="str">
        <f>'40th Reunion'!V93</f>
        <v>John Joyce  * (FB)
3991 SLATE HILL RD
Marcellus, NY 13108
315-730-3884
bigdogdaddyjoyce@aol.com</v>
      </c>
    </row>
    <row r="47" spans="1:2" ht="120" customHeight="1">
      <c r="A47" s="86" t="str">
        <f>'40th Reunion'!V94</f>
        <v xml:space="preserve">Laurelle Kaley  
6097 VanAlstine Rd.
Camillus, NY 13031
</v>
      </c>
      <c r="B47" s="86" t="str">
        <f>'40th Reunion'!V95</f>
        <v xml:space="preserve">Steven Kalfelz  
4913 Beef Street
Syracuse, NY  13215
</v>
      </c>
    </row>
    <row r="48" spans="1:2" ht="120" customHeight="1">
      <c r="A48" s="86" t="str">
        <f>'40th Reunion'!V96</f>
        <v xml:space="preserve">Suzy Kaliszewski May  (FB)
, OH 
</v>
      </c>
      <c r="B48" s="86" t="str">
        <f>'40th Reunion'!V97</f>
        <v>Daniel Kawryga  *
241 Stonefield Rd.
Syracuse, NY 13205-3222
315-440-6585
dkawryga@twcny.rr.com</v>
      </c>
    </row>
    <row r="49" spans="1:2" ht="120" customHeight="1">
      <c r="A49" s="86" t="str">
        <f>'40th Reunion'!V98</f>
        <v xml:space="preserve">Harold Kendall  
2094 East Lake Rd.
Skaneateles, NY 13152
315-685-0748
</v>
      </c>
      <c r="B49" s="86" t="str">
        <f>'40th Reunion'!V99</f>
        <v xml:space="preserve">Thomas Kerr  
221 Balls Hill Rd.
Concord, MA 01743-5302
978-369-8332
</v>
      </c>
    </row>
    <row r="50" spans="1:2" ht="120" customHeight="1">
      <c r="A50" s="86" t="str">
        <f>'40th Reunion'!V100</f>
        <v xml:space="preserve">Martin King  
2559 Otisco Valley Rd.
Marietta, NY 13110
315-636-9909
</v>
      </c>
      <c r="B50" s="86" t="str">
        <f>'40th Reunion'!V101</f>
        <v>Karen Kinne Dye * (FB)
216 East Main St.
Elbridge, NY 13060
(315) 277-5289
KarenKinne@windstream.net</v>
      </c>
    </row>
    <row r="51" spans="1:2" ht="120" customHeight="1">
      <c r="A51" s="86" t="str">
        <f>'40th Reunion'!V102</f>
        <v xml:space="preserve">Mary Kissane Quist 
22 Lakeview Drive
Vbig Fork, MT 59911
</v>
      </c>
      <c r="B51" s="86" t="str">
        <f>'40th Reunion'!V103</f>
        <v xml:space="preserve">Peter Koloski  
218 Parsons Rd.
Camillus, NY 13031
315-488-3474
</v>
      </c>
    </row>
    <row r="52" spans="1:2" ht="120" customHeight="1">
      <c r="A52" s="86" t="str">
        <f>'40th Reunion'!V104</f>
        <v xml:space="preserve">Kathleen Kraus Snedeker 
3324 Quaker Lady Circle
Baldwinsville, NY 13027-8958
315-638-1698
</v>
      </c>
      <c r="B52" s="86" t="str">
        <f>'40th Reunion'!V105</f>
        <v xml:space="preserve">Susan LaLonde  
</v>
      </c>
    </row>
    <row r="53" spans="1:2" ht="120" customHeight="1">
      <c r="A53" s="86" t="str">
        <f>'40th Reunion'!V106</f>
        <v>Terry Lane McSweeney * (FB)
18 Woodridge Dr.
Loudonville, NY 12211
315-427-5534
tmcsween@hotmail.com</v>
      </c>
      <c r="B53" s="86" t="str">
        <f>'40th Reunion'!V107</f>
        <v>Gary LaPoint  
4491 NE Townline Rd
Marcellus, NY 13108-9713
315-673-2357
gelapoin@syr.edu</v>
      </c>
    </row>
    <row r="54" spans="1:2" ht="120" customHeight="1">
      <c r="A54" s="86" t="str">
        <f>'40th Reunion'!V108</f>
        <v xml:space="preserve">Elizabeth Leader Bishop 
42 S. Hamilton St.
Jordan, NY 13080
315-689-7258
</v>
      </c>
      <c r="B54" s="86" t="str">
        <f>'40th Reunion'!V109</f>
        <v xml:space="preserve">Mark Leader  (deceased)
</v>
      </c>
    </row>
    <row r="55" spans="1:2" ht="120" customHeight="1">
      <c r="A55" s="86" t="str">
        <f>'40th Reunion'!V110</f>
        <v xml:space="preserve">Eileen Lessun Sienkiewicz  (FB)
305 Lynn Rd.
Camillus, NY 13031-1216
315-487-3379
</v>
      </c>
      <c r="B55" s="86" t="str">
        <f>'40th Reunion'!V111</f>
        <v>Daniel Loewer  * (FB)
10 Wilson Dr.
Marcellus, NY 13108-1325
(315) 254-7694
danloewer@aol.com</v>
      </c>
    </row>
    <row r="56" spans="1:2" ht="120" customHeight="1">
      <c r="A56" s="86" t="str">
        <f>'40th Reunion'!V112</f>
        <v xml:space="preserve">Mary Beth Lollis Turnmyre 
6 Kelly Ave
Marcellus, NY 13108-1117
315-673-3912
</v>
      </c>
      <c r="B56" s="86" t="str">
        <f>'40th Reunion'!V113</f>
        <v xml:space="preserve">Karen Long Rogusz 
362 Bryant Ave.
Syracuse, NY 13204
</v>
      </c>
    </row>
    <row r="57" spans="1:2" ht="120" customHeight="1">
      <c r="A57" s="86" t="str">
        <f>'40th Reunion'!V114</f>
        <v xml:space="preserve">Paul Love  
</v>
      </c>
      <c r="B57" s="86" t="str">
        <f>'40th Reunion'!V115</f>
        <v xml:space="preserve">William Lynch  
2809 Rose Hill Rd.
Marietta, NY 13110
</v>
      </c>
    </row>
    <row r="58" spans="1:2" ht="120" customHeight="1">
      <c r="A58" s="86" t="str">
        <f>'40th Reunion'!V116</f>
        <v xml:space="preserve">Barbara Macholl Connors 
24 South St.
Marcellus, NY 13108-1329
315-672-1251
</v>
      </c>
      <c r="B58" s="86" t="str">
        <f>'40th Reunion'!V117</f>
        <v xml:space="preserve">Edward MacLachlan  
3363 Pleasant Valley Rd/
Syracuse, NY 13215-8673
315-673-4895
</v>
      </c>
    </row>
    <row r="59" spans="1:2" ht="120" customHeight="1">
      <c r="A59" s="86" t="str">
        <f>'40th Reunion'!V118</f>
        <v>Rebecca Maestri  *
2613 Key Blvd
Arlington, VA 22201-4001
(703) 501-9688
rlmaestri@aol.com</v>
      </c>
      <c r="B59" s="86" t="str">
        <f>'40th Reunion'!V119</f>
        <v xml:space="preserve">Robert Mahan  
4394 Limerick
Marcellus, NY 13108-1202
315-673-4976
</v>
      </c>
    </row>
    <row r="60" spans="1:2" ht="120" customHeight="1">
      <c r="A60" s="86" t="str">
        <f>'40th Reunion'!V120</f>
        <v xml:space="preserve">Kathy Main Cole 
2200 Patterson Rd.
Marietta, NY 13110-9732
315-636-8543
</v>
      </c>
      <c r="B60" s="86" t="str">
        <f>'40th Reunion'!V121</f>
        <v xml:space="preserve">Patricia Manley Leggett 
200 SW 74th Ave.
Ocala, FL 32674
</v>
      </c>
    </row>
    <row r="61" spans="1:2" ht="120" customHeight="1">
      <c r="A61" s="86" t="str">
        <f>'40th Reunion'!V122</f>
        <v>Thomas Marsden  
9032 Jackson Street
Weedsport, NY 13166
315-834-8816
tsmmem@hotmail.com</v>
      </c>
      <c r="B61" s="86" t="str">
        <f>'40th Reunion'!V123</f>
        <v xml:space="preserve">Phyllis Marsh  
</v>
      </c>
    </row>
    <row r="62" spans="1:2" ht="120" customHeight="1">
      <c r="A62" s="86" t="str">
        <f>'40th Reunion'!V124</f>
        <v>Samuel Martens  
Pleasant Prairie, WI 
semartens@wi.rr.com</v>
      </c>
      <c r="B62" s="86" t="str">
        <f>'40th Reunion'!V125</f>
        <v>Jeffrey Martin   (FB)
4045 Onondaga Blvd.
Camillus, NY 13031
315-263-9588
jmartin9503@yahoo.com</v>
      </c>
    </row>
    <row r="63" spans="1:2" ht="120" customHeight="1">
      <c r="A63" s="86" t="str">
        <f>'40th Reunion'!V126</f>
        <v>Adrianna Martins Eiber 
Kirchbergstr 13
97288 Thielheim, Germany 
a.eiber@gmx.de</v>
      </c>
      <c r="B63" s="86" t="str">
        <f>'40th Reunion'!V127</f>
        <v>Timothy Masters   (FB)
175 Brooks Ave, #1
Arlington, MA 02474
617-970-6721
t-masters@comcast.net</v>
      </c>
    </row>
    <row r="64" spans="1:2" ht="120" customHeight="1">
      <c r="A64" s="86" t="str">
        <f>'40th Reunion'!V128</f>
        <v xml:space="preserve">Thomas McClaude  
1713 Jackson Dr.
Cedara Park, TX 78613
512-335-6801
</v>
      </c>
      <c r="B64" s="86" t="str">
        <f>'40th Reunion'!V129</f>
        <v xml:space="preserve">Michele McGraw Volcko 
c/o Virgil Albers 
1011 Banner Hill Rd.
Huger, SC 29450
803-883-9956
</v>
      </c>
    </row>
    <row r="65" spans="1:2" ht="120" customHeight="1">
      <c r="A65" s="86" t="str">
        <f>'40th Reunion'!V130</f>
        <v xml:space="preserve">Jeffrey McManus  
3492 Hayes Rd.
Baldwinsville, NY 13027
315-622-4966
</v>
      </c>
      <c r="B65" s="86" t="str">
        <f>'40th Reunion'!V131</f>
        <v xml:space="preserve">John McNally  
829 Division Road
Westport, MA 02790
</v>
      </c>
    </row>
    <row r="66" spans="1:2" ht="120" customHeight="1">
      <c r="A66" s="86" t="str">
        <f>'40th Reunion'!V132</f>
        <v xml:space="preserve">Timothy McPartland  (deceased)
</v>
      </c>
      <c r="B66" s="86" t="str">
        <f>'40th Reunion'!V133</f>
        <v xml:space="preserve">George Meaney  
103 S E St
Hamilton, OH 45013-4703
</v>
      </c>
    </row>
    <row r="67" spans="1:2" ht="120" customHeight="1">
      <c r="A67" s="86" t="str">
        <f>'40th Reunion'!V134</f>
        <v xml:space="preserve">Patricia Merrill King 
2459 Sheehan Rd
Marcellus, NY 13108
315-673-2489
</v>
      </c>
      <c r="B67" s="86" t="str">
        <f>'40th Reunion'!V135</f>
        <v>Mike Merriman  *
21 Reed St.
Marcellus, NY 13108-1138
315-673-3122
mikeandmo9@gmail.com</v>
      </c>
    </row>
    <row r="68" spans="1:2" ht="120" customHeight="1">
      <c r="A68" s="86" t="str">
        <f>'40th Reunion'!V136</f>
        <v xml:space="preserve">David Meszko  
4765 Lawndale Dr.
Syracuse, NY 13215-2313
315-469-3062
</v>
      </c>
      <c r="B68" s="86" t="str">
        <f>'40th Reunion'!V137</f>
        <v xml:space="preserve">George Mezey  
2005 Woodland Rd.
Mars, PA 16046-7171
724-772-0336
</v>
      </c>
    </row>
    <row r="69" spans="1:2" ht="120" customHeight="1">
      <c r="A69" s="86" t="str">
        <f>'40th Reunion'!V138</f>
        <v xml:space="preserve">Karen Michalec  
141 Elm Rd
Falmouth, MA 02540-2430
508-548-4529
</v>
      </c>
      <c r="B69" s="86" t="str">
        <f>'40th Reunion'!V139</f>
        <v xml:space="preserve">James Millier  
2413 Amber Rd.
Marietta, NY 13110-9754
315-636-7128
</v>
      </c>
    </row>
    <row r="70" spans="1:2" ht="120" customHeight="1">
      <c r="A70" s="86" t="str">
        <f>'40th Reunion'!V140</f>
        <v>John Mitchell  
24640 Fuerte Rd.
Temecula, CA 92590
951-506-6675
john@deluzvision.com</v>
      </c>
      <c r="B70" s="86" t="str">
        <f>'40th Reunion'!V141</f>
        <v xml:space="preserve">John Mitchell  
211 Depot St.
Blissfield, MI 49228
</v>
      </c>
    </row>
    <row r="71" spans="1:2" ht="120" customHeight="1">
      <c r="A71" s="86" t="str">
        <f>'40th Reunion'!V142</f>
        <v>Patricia Moore Miller  (FB)
24118 Hampton Place
Lutz, FL 33549
813-949-4307
patter1120@gmail.com</v>
      </c>
      <c r="B71" s="86" t="str">
        <f>'40th Reunion'!V143</f>
        <v xml:space="preserve">William Morford  
Box 468
Moravia, NY 13118
</v>
      </c>
    </row>
    <row r="72" spans="1:2" ht="120" customHeight="1">
      <c r="A72" s="86" t="str">
        <f>'40th Reunion'!V144</f>
        <v xml:space="preserve">Michael Morgan  
337 Malverne Dr.
Syracuse, NY 13208
315-455-1297
</v>
      </c>
      <c r="B72" s="86" t="str">
        <f>'40th Reunion'!V145</f>
        <v xml:space="preserve">Michael Murphy  
14 Maple St.
Marcellus, NY 13108
</v>
      </c>
    </row>
    <row r="73" spans="1:2" ht="120" customHeight="1">
      <c r="A73" s="86" t="str">
        <f>'40th Reunion'!V146</f>
        <v>Paul Murray  * (FB)
30072 Topsail
Laguna Niguel, CA 92677-8889
(949) 413-8977 
paulmurray@cox.net</v>
      </c>
      <c r="B73" s="86" t="str">
        <f>'40th Reunion'!V147</f>
        <v xml:space="preserve">Kathleen Muters Lickey 
8476 Smokey Hollow Rd
Baldwinsville, NY 13027
(315) 635-8491
</v>
      </c>
    </row>
    <row r="74" spans="1:2" ht="120" customHeight="1">
      <c r="A74" s="86" t="str">
        <f>'40th Reunion'!V148</f>
        <v xml:space="preserve">Alexis Nagy West 
4808 Beef St
Syracuse, NY 13215-8632
</v>
      </c>
      <c r="B74" s="86" t="str">
        <f>'40th Reunion'!V149</f>
        <v>Judy Neat Kratz * (FB)
202 E. Ocean Ave.
Lantana, FL 33462
(561) 685-7773
Jkratz@hotmail.com</v>
      </c>
    </row>
    <row r="75" spans="1:2" ht="120" customHeight="1">
      <c r="A75" s="86" t="str">
        <f>'40th Reunion'!V150</f>
        <v xml:space="preserve">Rosemary Neuman  
98041 Hallway Rd, Spc 3
Brookings, OR 97415-9489 
(541) 469-2035 
</v>
      </c>
      <c r="B75" s="86" t="str">
        <f>'40th Reunion'!V151</f>
        <v xml:space="preserve">Narina Nightengale Nunez 
1719 Beaufort St.
Laramie, WY 82072
</v>
      </c>
    </row>
    <row r="76" spans="1:2" ht="120" customHeight="1">
      <c r="A76" s="86" t="str">
        <f>'40th Reunion'!V152</f>
        <v xml:space="preserve">Timothy Nowey  
3854 Howlett hill Rd.
Syracuse, NY 13215
315-673-1662
</v>
      </c>
      <c r="B76" s="86" t="str">
        <f>'40th Reunion'!V153</f>
        <v xml:space="preserve">Donna O'Connor Zubrowski 
2584 Nunnery Rd.
Skaneateles, NY 13152
</v>
      </c>
    </row>
    <row r="77" spans="1:2" ht="120" customHeight="1">
      <c r="A77" s="86" t="str">
        <f>'40th Reunion'!V154</f>
        <v xml:space="preserve">Anita Olbricht Bourdeau 
3 Pine St.
Baldwinsville, NY 13027
(315) 638-8272
</v>
      </c>
      <c r="B77" s="86" t="str">
        <f>'40th Reunion'!V155</f>
        <v xml:space="preserve">Caryn Page Rahawi 
128 Chanel Terrace
Falls Church, VA 22046
</v>
      </c>
    </row>
    <row r="78" spans="1:2" ht="120" customHeight="1">
      <c r="A78" s="86" t="str">
        <f>'40th Reunion'!V156</f>
        <v xml:space="preserve">Susan Palmer Grady 
43 Milton Falls Court
Milton, VT 05468
802-893-1425
</v>
      </c>
      <c r="B78" s="86" t="str">
        <f>'40th Reunion'!V157</f>
        <v xml:space="preserve">Richard Patterson  
114 West Main St.
Elbridge, NY 13060
(315) 689-6789
</v>
      </c>
    </row>
    <row r="79" spans="1:2" ht="120" customHeight="1">
      <c r="A79" s="86" t="str">
        <f>'40th Reunion'!V158</f>
        <v xml:space="preserve">Kenneth Pelchy  
4316 Gypsy Rd.
Marcellus, NY 13108
315-673-2493
</v>
      </c>
      <c r="B79" s="86" t="str">
        <f>'40th Reunion'!V159</f>
        <v>Janice Phillips Hass * (FB)
2567 West Seneca Turnpike
Marcellus, NY 13108
315-440-3353
janiceh451@yahoo.com</v>
      </c>
    </row>
    <row r="80" spans="1:2" ht="120" customHeight="1">
      <c r="A80" s="86" t="str">
        <f>'40th Reunion'!V160</f>
        <v xml:space="preserve">Brian Piekiel   (FB)
24 W Main St, Apt 2
Marcellus, NY 13108-1106
</v>
      </c>
      <c r="B80" s="86" t="str">
        <f>'40th Reunion'!V161</f>
        <v xml:space="preserve">Michael Pierik  
211 Hillbrook Rd.
Syracuse, NY 13219-1903
(315) 487-0085
</v>
      </c>
    </row>
    <row r="81" spans="1:2" ht="120" customHeight="1">
      <c r="A81" s="86" t="str">
        <f>'40th Reunion'!V162</f>
        <v>Joseph Priest  *
4569 Deep Creek Way
Doylestown, PA 18902
(267) 496-6113 / (215) 340-7773
joepriest@comcast.net</v>
      </c>
      <c r="B81" s="86" t="str">
        <f>'40th Reunion'!V163</f>
        <v>Jean Rajkowski Huss *
4573 NW Townline Rd.
Marcellus, NY 13108-9747
(315) 415-9751
jeanmhuss@yahoo.com</v>
      </c>
    </row>
    <row r="82" spans="1:2" ht="120" customHeight="1">
      <c r="A82" s="86" t="str">
        <f>'40th Reunion'!V164</f>
        <v xml:space="preserve">Bruce Ramsden  
3769 Slate Hill Rd.
Marcellus, NY 13108-8604
(315) 673-4278
</v>
      </c>
      <c r="B82" s="86" t="str">
        <f>'40th Reunion'!V165</f>
        <v xml:space="preserve">Mark Ramsden  
6505 Stevens Rd.
Jordan, NY 13080-9704
315-689-7724
</v>
      </c>
    </row>
    <row r="83" spans="1:2" ht="120" customHeight="1">
      <c r="A83" s="86" t="str">
        <f>'40th Reunion'!V166</f>
        <v>Brian Reagan  * (FB)
8 Old School Court
Cooperstown, NY 13326
(202) 257-3276
rjpt4@aol.com</v>
      </c>
      <c r="B83" s="86" t="str">
        <f>'40th Reunion'!V167</f>
        <v xml:space="preserve">Daniel Reagan  
25 South St, Apt 70
Marcellus, NY 13108-1344
</v>
      </c>
    </row>
    <row r="84" spans="1:2" ht="120" customHeight="1">
      <c r="A84" s="86" t="str">
        <f>'40th Reunion'!V168</f>
        <v xml:space="preserve">Robert Reeves  
1361 Wilson Rd.
Macedon, NY 14502
315-986-5640
</v>
      </c>
      <c r="B84" s="86" t="str">
        <f>'40th Reunion'!V169</f>
        <v>Robin Reeves Putnam *
3718 Rimonte Dr.
Louisville, KY 40220
(315) 243-4318
rrobin99@aol.com</v>
      </c>
    </row>
    <row r="85" spans="1:2" ht="120" customHeight="1">
      <c r="A85" s="86" t="str">
        <f>'40th Reunion'!V170</f>
        <v>Betty Reiss Schmitt * (FB)
2918 Melrose Court
St. Cloud, MN 56301
320-493-2940
Betty@cbcorion.com</v>
      </c>
      <c r="B85" s="86" t="str">
        <f>'40th Reunion'!V171</f>
        <v xml:space="preserve">David Rice  
4452 Ashfield Ter
Syracuse, NY 13215
(315) 469-6009
</v>
      </c>
    </row>
    <row r="86" spans="1:2" ht="120" customHeight="1">
      <c r="A86" s="86" t="str">
        <f>'40th Reunion'!V172</f>
        <v xml:space="preserve">Natalie Rich Duffee 
1440 Catalpa Dr.
Radcliffe, KY 49160
</v>
      </c>
      <c r="B86" s="86" t="str">
        <f>'40th Reunion'!V173</f>
        <v xml:space="preserve">Kimberly Ridgeway Murray 
115 Bronson St.
Syracuse, NY 13205
315-469-3098
</v>
      </c>
    </row>
    <row r="87" spans="1:2" ht="120" customHeight="1">
      <c r="A87" s="86" t="str">
        <f>'40th Reunion'!V174</f>
        <v xml:space="preserve">Sue Riggall DeBottis 
1658 Sterling Station Rd
Sterling, NY 13156
(315) 947-6110
</v>
      </c>
      <c r="B87" s="86" t="str">
        <f>'40th Reunion'!V175</f>
        <v xml:space="preserve">Ernest Rist  
5 Pinewood Ave
Queensbury, NY 12804
(518) 793-1916
</v>
      </c>
    </row>
    <row r="88" spans="1:2" ht="120" customHeight="1">
      <c r="A88" s="86" t="str">
        <f>'40th Reunion'!V176</f>
        <v xml:space="preserve">Nancy Robinson  
105 Herkimer St., #12
Syracuse, NY 13204
</v>
      </c>
      <c r="B88" s="86" t="str">
        <f>'40th Reunion'!V177</f>
        <v xml:space="preserve">Theodore Rotella  
452 County Route 11
West Monroe, NY 13167
315-676-3404
</v>
      </c>
    </row>
    <row r="89" spans="1:2" ht="120" customHeight="1">
      <c r="A89" s="86" t="str">
        <f>'40th Reunion'!V178</f>
        <v xml:space="preserve">Debbie Rowland Alling 
110 Elmhurst St.
Newport News, VA 23603
(757) 887-5612
</v>
      </c>
      <c r="B89" s="86" t="str">
        <f>'40th Reunion'!V179</f>
        <v xml:space="preserve">Susan Rury  
1345 W Valley Rd
Preble, NY 13141
(315) 636-8208
</v>
      </c>
    </row>
    <row r="90" spans="1:2" ht="120" customHeight="1">
      <c r="A90" s="86" t="str">
        <f>'40th Reunion'!V180</f>
        <v xml:space="preserve">James Ryan  
187 Northcliffe Dr
Rochester, NY 14616
(585) 225-9642
</v>
      </c>
      <c r="B90" s="86" t="str">
        <f>'40th Reunion'!V181</f>
        <v xml:space="preserve">Teresa Scheid  
</v>
      </c>
    </row>
    <row r="91" spans="1:2" ht="120" customHeight="1">
      <c r="A91" s="86" t="str">
        <f>'40th Reunion'!V182</f>
        <v xml:space="preserve">Christine Schmidt Dwyer (deceased)
</v>
      </c>
      <c r="B91" s="86" t="str">
        <f>'40th Reunion'!V183</f>
        <v xml:space="preserve">George Schmidt  
Oster Lane
Marietta, NY 13110
</v>
      </c>
    </row>
    <row r="92" spans="1:2" ht="120" customHeight="1">
      <c r="A92" s="86" t="str">
        <f>'40th Reunion'!V184</f>
        <v xml:space="preserve">Elizabeth Schneider Young 
21 Maple St.
Marcellus, NY 13108
</v>
      </c>
      <c r="B92" s="86" t="str">
        <f>'40th Reunion'!V185</f>
        <v>David Schoeneck  * (FB)
3094 East Banbury Rd.
Cottonwood Heights, UT 84121
(801) 953-5762
powderhound57@hotmail.com</v>
      </c>
    </row>
    <row r="93" spans="1:2" ht="120" customHeight="1">
      <c r="A93" s="86" t="str">
        <f>'40th Reunion'!V186</f>
        <v xml:space="preserve">Linda Sears  
3354 Perry Rd.
Syracuse, NY 13215
315-673-2220
</v>
      </c>
      <c r="B93" s="86" t="str">
        <f>'40th Reunion'!V187</f>
        <v>Deborah Semple  * (FB)
6488 84th Street
Middle Village, NY 11379
917-617-3874
deborahsemple@msn.com</v>
      </c>
    </row>
    <row r="94" spans="1:2" ht="120" customHeight="1">
      <c r="A94" s="86" t="str">
        <f>'40th Reunion'!V188</f>
        <v xml:space="preserve">Susan Shaver Rivett 
4890 Bentbrook Drive
Manlius, NY 13104
315-682-9621
</v>
      </c>
      <c r="B94" s="86" t="str">
        <f>'40th Reunion'!V189</f>
        <v xml:space="preserve">Stephen Shaw  
</v>
      </c>
    </row>
    <row r="95" spans="1:2" ht="120" customHeight="1">
      <c r="A95" s="86" t="str">
        <f>'40th Reunion'!V190</f>
        <v>James Sheridan  * (FB)
701 N. Orchard Ave.
Solvay, NY 13209
(315) 468-0464
jimsheridan57@yahoo.com</v>
      </c>
      <c r="B95" s="86" t="str">
        <f>'40th Reunion'!V191</f>
        <v xml:space="preserve">Daniel Sica  
211 Burnet Park Dr.
Syracuse, NY 13204
</v>
      </c>
    </row>
    <row r="96" spans="1:2" ht="120" customHeight="1">
      <c r="A96" s="86" t="str">
        <f>'40th Reunion'!V192</f>
        <v xml:space="preserve">Sandra Sidari Czamiewicz 
8201 Renfrew Dr.
Liverpool, NY 13090
(315) 652-8083
</v>
      </c>
      <c r="B96" s="86" t="str">
        <f>'40th Reunion'!V193</f>
        <v>Nancy Skye  * (FB)
449 Thurber St.
Syracuse, NY 13210
315-423-9607
nskye@twcny.rr.com</v>
      </c>
    </row>
    <row r="97" spans="1:2" ht="120" customHeight="1">
      <c r="A97" s="86" t="str">
        <f>'40th Reunion'!V194</f>
        <v xml:space="preserve">Dr. Andrew Smith  
713 Trillium Circle
Maryville, TN 37804
(865) 379-5244
</v>
      </c>
      <c r="B97" s="86" t="str">
        <f>'40th Reunion'!V195</f>
        <v xml:space="preserve">Michael Smith  
</v>
      </c>
    </row>
    <row r="98" spans="1:2" ht="120" customHeight="1">
      <c r="A98" s="86" t="str">
        <f>'40th Reunion'!V196</f>
        <v xml:space="preserve">Jim Spinks  (deceased)
</v>
      </c>
      <c r="B98" s="86" t="str">
        <f>'40th Reunion'!V197</f>
        <v xml:space="preserve">Gregory Sprague  
52 Ash Ct
North Waterboro, ME 04061-4944
</v>
      </c>
    </row>
    <row r="99" spans="1:2" ht="120" customHeight="1">
      <c r="A99" s="86" t="str">
        <f>'40th Reunion'!V198</f>
        <v xml:space="preserve">Pamela Stanley Kenyon 
8681 Murray Rd
Savannah, NY  13143
(315) 947-5084
</v>
      </c>
      <c r="B99" s="86" t="str">
        <f>'40th Reunion'!V199</f>
        <v>Joni Stillwell Harris * (FB)
4546 Beef St.
Syracuse, NY  13215-8636
315-673-2599
joniluvsjesus@gmail.com</v>
      </c>
    </row>
    <row r="100" spans="1:2" ht="120" customHeight="1">
      <c r="A100" s="86" t="str">
        <f>'40th Reunion'!V200</f>
        <v xml:space="preserve">Joseph Stopyro  
Walpole Road
Walpole, NH 03608
</v>
      </c>
      <c r="B100" s="86" t="str">
        <f>'40th Reunion'!V201</f>
        <v xml:space="preserve">Steven Swarthout  
</v>
      </c>
    </row>
    <row r="101" spans="1:2" ht="120" customHeight="1">
      <c r="A101" s="86" t="str">
        <f>'40th Reunion'!V202</f>
        <v xml:space="preserve">Anna Taylor Ruebsamen (deceased)
, NY 
</v>
      </c>
      <c r="B101" s="86" t="str">
        <f>'40th Reunion'!V203</f>
        <v>Jane Taylor Hastedt * (FB)
3455 Barron Rd.
Marcellus, NY 13108
(315) 436-4957
jhastedt@msn.com</v>
      </c>
    </row>
    <row r="102" spans="1:2" ht="120" customHeight="1">
      <c r="A102" s="86" t="str">
        <f>'40th Reunion'!V204</f>
        <v xml:space="preserve">William Thompson  
1198 West 17th Ave.
Apache Junction, AZ 85120
480-654-3199
</v>
      </c>
      <c r="B102" s="86" t="str">
        <f>'40th Reunion'!V205</f>
        <v xml:space="preserve">John Tierney  
18902 Windsor Wood
San Antonio, TX 78258
(210) 479-3305 
</v>
      </c>
    </row>
    <row r="103" spans="1:2" ht="120" customHeight="1">
      <c r="A103" s="86" t="str">
        <f>'40th Reunion'!V206</f>
        <v xml:space="preserve">Jeffrey Tomlinson   (FB)
37 Woodcrest Ave.
West Harrison, NY 10604
914-310-0247
</v>
      </c>
      <c r="B103" s="86" t="str">
        <f>'40th Reunion'!V207</f>
        <v>Thomas Tuttle  *
1284 County Route 8
Fulton, NY 13069
315-598-2961
ttuttle@twcny.rr.com</v>
      </c>
    </row>
    <row r="104" spans="1:2" ht="120" customHeight="1">
      <c r="A104" s="86" t="str">
        <f>'40th Reunion'!V208</f>
        <v xml:space="preserve">Kenneth Updike  
219 Jane Dr.
Syracuse, NY 13219
(315) 487-0570
</v>
      </c>
      <c r="B104" s="86" t="str">
        <f>'40th Reunion'!V209</f>
        <v>Brenda Vale Foster *
4069 South Street Rd.
Marcellus, NY 13108
(315) 673-3136
BF457@windstream.net</v>
      </c>
    </row>
    <row r="105" spans="1:2" ht="120" customHeight="1">
      <c r="A105" s="86" t="str">
        <f>'40th Reunion'!V210</f>
        <v xml:space="preserve">Susan Van De Weert VanDerploeg 
2655 Beechwood Dr SE
Grand Rapids, MI 49506
</v>
      </c>
      <c r="B105" s="86" t="str">
        <f>'40th Reunion'!V211</f>
        <v xml:space="preserve">Dorees Vile Mulvihill 
3963 Sawmill Rd.
Preble, NY 13141
350-1094
</v>
      </c>
    </row>
    <row r="106" spans="1:2" ht="120" customHeight="1">
      <c r="A106" s="86" t="str">
        <f>'40th Reunion'!V212</f>
        <v xml:space="preserve">Richard Wagner  
</v>
      </c>
      <c r="B106" s="86" t="str">
        <f>'40th Reunion'!V213</f>
        <v>Donna Waldburger Malnati *
1827 Longview Lane
Dandridge, TN 37725
(865) 387-2059
Malnati57@gmail.com</v>
      </c>
    </row>
    <row r="107" spans="1:2" ht="120" customHeight="1">
      <c r="A107" s="86" t="str">
        <f>'40th Reunion'!V214</f>
        <v xml:space="preserve">Sharon Walser Nash 
115 Hastings Place
Syracuse, NY 13206
</v>
      </c>
      <c r="B107" s="86" t="str">
        <f>'40th Reunion'!V215</f>
        <v xml:space="preserve">James Walsh  
8137 Mesa Lane
Lliverpool, NY 13090
315-622-1681
</v>
      </c>
    </row>
    <row r="108" spans="1:2" ht="120" customHeight="1">
      <c r="A108" s="86" t="str">
        <f>'40th Reunion'!V216</f>
        <v>Sherry Walton  * (FB)
4211 East Zia St.
Phoenix, AZ 85044
(623) 680-2399
sherrywalton916@aol.com</v>
      </c>
      <c r="B108" s="86" t="str">
        <f>'40th Reunion'!V217</f>
        <v xml:space="preserve">Kevin Warrender   (FB)
1433 NE 60th St
Ft. Lauderdale, FL 33334
</v>
      </c>
    </row>
    <row r="109" spans="1:2" ht="120" customHeight="1">
      <c r="A109" s="86" t="str">
        <f>'40th Reunion'!V218</f>
        <v xml:space="preserve">James Waters  
856 Rush Scottville Rd.
Rush, NY 14543
</v>
      </c>
      <c r="B109" s="86" t="str">
        <f>'40th Reunion'!V219</f>
        <v xml:space="preserve">Michael Welch  *
5390 Kasson Road
Camillus, NY 13031
(315) 380-2245
</v>
      </c>
    </row>
    <row r="110" spans="1:2" ht="120" customHeight="1">
      <c r="A110" s="86" t="str">
        <f>'40th Reunion'!V220</f>
        <v xml:space="preserve">Donna Werner Case 
109 Florida Rd.
Mattydale, NY 13211
(315) 455-1005
</v>
      </c>
      <c r="B110" s="86" t="str">
        <f>'40th Reunion'!V221</f>
        <v xml:space="preserve">Rick West  
4808 Beef St.
Syracuse, NY 13215
</v>
      </c>
    </row>
    <row r="111" spans="1:2" ht="120" customHeight="1">
      <c r="A111" s="86" t="str">
        <f>'40th Reunion'!V222</f>
        <v xml:space="preserve">Chris Wheatley  
143 Normanor Dr
Syracuse, NY 13207
(315) 492-0374
</v>
      </c>
      <c r="B111" s="86" t="str">
        <f>'40th Reunion'!V223</f>
        <v xml:space="preserve">Stephen Wheatley  
3235 Webb Rd.
Lafayette, NY 13084
(315) 492-3766
</v>
      </c>
    </row>
    <row r="112" spans="1:2" ht="120" customHeight="1">
      <c r="A112" s="86" t="str">
        <f>'40th Reunion'!V224</f>
        <v>Diane Wheeler Fisher 
Chesterfield County, VA 
Mrsdlfisher2u@aol.com</v>
      </c>
      <c r="B112" s="86" t="str">
        <f>'40th Reunion'!V225</f>
        <v>Michael Wheeler  *
5049 Kasson Rd.
Syracuse, NY 13215
(315) 673-1857
michael@harrob.com</v>
      </c>
    </row>
    <row r="113" spans="1:2" ht="120" customHeight="1">
      <c r="A113" s="86" t="str">
        <f>'40th Reunion'!V226</f>
        <v xml:space="preserve">Deborah Whitbread Balcourt 
10 Kings Ct.
Camillus, NY 13031-1767
315-487-7209
</v>
      </c>
      <c r="B113" s="86" t="str">
        <f>'40th Reunion'!V227</f>
        <v>William Whyland  * (FB)
4772 Linda Dr.
Syracuse, NY 13215-2118
315-492-1285
wawhyland@yahoo.com</v>
      </c>
    </row>
    <row r="114" spans="1:2" ht="120" customHeight="1">
      <c r="A114" s="86" t="str">
        <f>'40th Reunion'!V228</f>
        <v xml:space="preserve">Byron Widger  
498 Schley Ave.
Alpha, NJ 08865-4825
908-454-8486
</v>
      </c>
      <c r="B114" s="86" t="str">
        <f>'40th Reunion'!V229</f>
        <v xml:space="preserve">Carol Wilson Presher 
225 S. Monticello Dr.
Syracuse, NY 13205
</v>
      </c>
    </row>
    <row r="115" spans="1:2" ht="120" customHeight="1">
      <c r="A115" s="86" t="str">
        <f>'40th Reunion'!V230</f>
        <v xml:space="preserve">Francis Wilson  
NW Townline Rd.
Marcellus, NY 13108
</v>
      </c>
      <c r="B115" s="86" t="str">
        <f>'40th Reunion'!V231</f>
        <v xml:space="preserve">Jonathan Wood  
</v>
      </c>
    </row>
    <row r="116" spans="1:2" ht="120" customHeight="1">
      <c r="A116" s="86" t="str">
        <f>'40th Reunion'!V232</f>
        <v xml:space="preserve">John Wright  
Howlett Hill Rd.
Marcellus, NY 13108
</v>
      </c>
      <c r="B116" s="86" t="str">
        <f>'40th Reunion'!V233</f>
        <v xml:space="preserve">Kevin Young  
21 Maple St.
Marcellus, NY 13108-1207
315-673-2738
</v>
      </c>
    </row>
    <row r="117" spans="1:2" ht="120" customHeight="1">
      <c r="A117" s="86" t="str">
        <f>'40th Reunion'!V234</f>
        <v>Ann Yuhas  * (FB)
2321 Olanco Road
Marietta, NY 13110-3242
(315) 673-1628
ann_yuhas@msn.com</v>
      </c>
      <c r="B117" s="86" t="str">
        <f>'40th Reunion'!V235</f>
        <v xml:space="preserve">Herbert Ziegler  
7651 W. Sorrell Hill Rd.
Baldwinsville, NY 13027-9744
315-638-2824
</v>
      </c>
    </row>
  </sheetData>
  <sheetProtection selectLockedCells="1" selectUnlockedCells="1"/>
  <pageMargins left="0.78749999999999998" right="0.78749999999999998" top="1.4027777779999999" bottom="0.75777799999999995" header="0.57499999999999996" footer="0.78749999999999998"/>
  <pageSetup firstPageNumber="0" orientation="portrait" r:id="rId1"/>
  <headerFooter alignWithMargins="0">
    <oddHeader>&amp;C&amp;"Times New Roman,Bold"&amp;14Marcellus Class of 1975 Directory&amp;"Times New Roman,Regular"&amp;12
&amp;D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6"/>
  <sheetViews>
    <sheetView tabSelected="1" topLeftCell="A226" workbookViewId="0">
      <selection activeCell="M230" sqref="M230"/>
    </sheetView>
  </sheetViews>
  <sheetFormatPr defaultColWidth="11.5703125" defaultRowHeight="38.65" customHeight="1"/>
  <cols>
    <col min="1" max="1" width="15.28515625" style="1" customWidth="1"/>
    <col min="2" max="2" width="15.140625" style="1" customWidth="1"/>
    <col min="3" max="3" width="11.42578125" style="1" customWidth="1"/>
    <col min="4" max="4" width="19.28515625" style="1" customWidth="1"/>
    <col min="5" max="5" width="21" style="1" customWidth="1"/>
    <col min="6" max="6" width="14" style="1" customWidth="1"/>
    <col min="7" max="7" width="13.7109375" style="9" customWidth="1"/>
    <col min="8" max="8" width="20.5703125" style="9" customWidth="1"/>
    <col min="9" max="9" width="43.7109375" style="1" customWidth="1"/>
    <col min="10" max="10" width="21" style="1" customWidth="1"/>
    <col min="11" max="11" width="8.5703125" style="10" customWidth="1"/>
    <col min="12" max="12" width="16.7109375" style="11" customWidth="1"/>
    <col min="13" max="13" width="30.28515625" style="9" customWidth="1"/>
    <col min="14" max="15" width="18.85546875" style="80" customWidth="1"/>
    <col min="16" max="16" width="51" style="1" customWidth="1"/>
    <col min="17" max="17" width="23.140625" style="96" customWidth="1"/>
    <col min="18" max="18" width="41.85546875" style="91" customWidth="1"/>
    <col min="19" max="19" width="19.28515625" style="1" customWidth="1"/>
    <col min="20" max="20" width="23.42578125" style="1" customWidth="1"/>
    <col min="21" max="21" width="15.7109375" style="1" customWidth="1"/>
    <col min="22" max="22" width="69" style="1" customWidth="1"/>
    <col min="23" max="23" width="50.7109375" style="1" customWidth="1"/>
    <col min="24" max="16384" width="11.5703125" style="1"/>
  </cols>
  <sheetData>
    <row r="1" spans="1:26" ht="36" customHeight="1">
      <c r="A1" s="12" t="s">
        <v>5</v>
      </c>
      <c r="B1" s="13" t="s">
        <v>6</v>
      </c>
      <c r="C1" s="13" t="s">
        <v>7</v>
      </c>
      <c r="D1" s="13" t="s">
        <v>8</v>
      </c>
      <c r="E1" s="13" t="s">
        <v>9</v>
      </c>
      <c r="F1" s="13" t="s">
        <v>10</v>
      </c>
      <c r="G1" s="13" t="s">
        <v>2</v>
      </c>
      <c r="H1" s="13" t="s">
        <v>1</v>
      </c>
      <c r="I1" s="13" t="s">
        <v>0</v>
      </c>
      <c r="J1" s="13" t="s">
        <v>11</v>
      </c>
      <c r="K1" s="14" t="s">
        <v>12</v>
      </c>
      <c r="L1" s="15" t="s">
        <v>13</v>
      </c>
      <c r="M1" s="16" t="s">
        <v>14</v>
      </c>
      <c r="N1" s="77" t="s">
        <v>1224</v>
      </c>
      <c r="O1" s="77" t="s">
        <v>1229</v>
      </c>
      <c r="P1" s="2" t="s">
        <v>0</v>
      </c>
      <c r="Q1" s="92"/>
      <c r="R1" s="87"/>
      <c r="S1" s="2"/>
      <c r="T1" s="2"/>
      <c r="U1" s="2"/>
      <c r="V1" s="9"/>
      <c r="W1" s="9"/>
      <c r="X1" s="9"/>
      <c r="Y1" s="9"/>
    </row>
    <row r="2" spans="1:26" ht="122.25" customHeight="1">
      <c r="A2" s="17" t="s">
        <v>15</v>
      </c>
      <c r="B2" s="17" t="s">
        <v>16</v>
      </c>
      <c r="C2" s="17" t="s">
        <v>17</v>
      </c>
      <c r="D2" s="17" t="s">
        <v>18</v>
      </c>
      <c r="E2" s="17" t="s">
        <v>19</v>
      </c>
      <c r="F2" s="18"/>
      <c r="G2" s="17" t="s">
        <v>20</v>
      </c>
      <c r="H2" s="17" t="s">
        <v>21</v>
      </c>
      <c r="I2" s="17" t="s">
        <v>22</v>
      </c>
      <c r="J2" s="17" t="s">
        <v>23</v>
      </c>
      <c r="K2" s="19" t="s">
        <v>24</v>
      </c>
      <c r="L2" s="20">
        <v>13031</v>
      </c>
      <c r="M2" s="17" t="s">
        <v>25</v>
      </c>
      <c r="N2" s="78" t="s">
        <v>1225</v>
      </c>
      <c r="O2" s="78" t="s">
        <v>1230</v>
      </c>
      <c r="P2" s="3" t="str">
        <f>CONCATENATE(B2," ",A2," ",IF(ISBLANK(D2),"",D2)," ",N2,IF(ISBLANK(O2),""," (FB)"),CHAR(10),I2,CHAR(10),PROPER(J2),IF(ISBLANK(K2),"", CONCATENATE(", ",K2," ",L2)))</f>
        <v>Patricia Abbott Clark * (FB)
5929 Newport Rd.
Camillus, NY 13031</v>
      </c>
      <c r="Q2" s="93" t="str">
        <f>IF(ISBLANK(H2),"",H2)</f>
        <v>315-672-5435</v>
      </c>
      <c r="R2" s="88" t="str">
        <f>IF(ISBLANK(G2),"",G2)</f>
        <v>Masala1010@aol.com</v>
      </c>
      <c r="S2" s="3" t="str">
        <f t="shared" ref="S2:S65" si="0">CONCATENATE(B2," ",IF(ISBLANK(D2),A2,D2))</f>
        <v>Patricia Clark</v>
      </c>
      <c r="T2" s="3" t="str">
        <f t="shared" ref="T2:T9" si="1">I2</f>
        <v>5929 Newport Rd.</v>
      </c>
      <c r="U2" s="3" t="str">
        <f t="shared" ref="U2:U16" si="2">CONCATENATE(PROPER(J2),", ",K2," ",L2)</f>
        <v>Camillus, NY 13031</v>
      </c>
      <c r="V2" s="3" t="str">
        <f t="shared" ref="V2:V65" si="3">CONCATENATE(P2,CHAR(10),CHAR(10),IF(ISBLANK(Q2)," ",Q2),CHAR(10),IF(ISBLANK(R2)," ",R2))</f>
        <v>Patricia Abbott Clark * (FB)
5929 Newport Rd.
Camillus, NY 13031
315-672-5435
Masala1010@aol.com</v>
      </c>
      <c r="W2" s="21"/>
      <c r="X2" s="21"/>
      <c r="Y2" s="9"/>
    </row>
    <row r="3" spans="1:26" ht="72" customHeight="1">
      <c r="A3" s="17" t="s">
        <v>26</v>
      </c>
      <c r="B3" s="17" t="s">
        <v>27</v>
      </c>
      <c r="C3" s="17" t="s">
        <v>17</v>
      </c>
      <c r="D3" s="17" t="s">
        <v>28</v>
      </c>
      <c r="E3" s="17"/>
      <c r="F3" s="18"/>
      <c r="G3" s="17"/>
      <c r="H3" s="17"/>
      <c r="I3" s="18" t="s">
        <v>29</v>
      </c>
      <c r="J3" s="17" t="s">
        <v>30</v>
      </c>
      <c r="K3" s="19" t="s">
        <v>24</v>
      </c>
      <c r="L3" s="20" t="s">
        <v>31</v>
      </c>
      <c r="M3" s="17" t="s">
        <v>32</v>
      </c>
      <c r="N3" s="19"/>
      <c r="O3" s="19"/>
      <c r="P3" s="3" t="str">
        <f t="shared" ref="P3:P66" si="4">CONCATENATE(B3," ",A3," ",IF(ISBLANK(D3),"",D3)," ",N3,IF(ISBLANK(O3),""," (FB)"),CHAR(10),I3,CHAR(10),PROPER(J3),IF(ISBLANK(K3),"", CONCATENATE(", ",K3," ",L3)))</f>
        <v>Deborah Allen Christopher 
c/o Diana Cormack
Willowdale Rd.
Skaneateles, NY 13152</v>
      </c>
      <c r="Q3" s="93" t="str">
        <f t="shared" ref="Q3:Q66" si="5">IF(ISBLANK(H3),"",H3)</f>
        <v/>
      </c>
      <c r="R3" s="88" t="str">
        <f t="shared" ref="R3:R66" si="6">IF(ISBLANK(G3),"",G3)</f>
        <v/>
      </c>
      <c r="S3" s="3" t="str">
        <f t="shared" si="0"/>
        <v>Deborah Christopher</v>
      </c>
      <c r="T3" s="3" t="str">
        <f t="shared" si="1"/>
        <v>c/o Diana Cormack
Willowdale Rd.</v>
      </c>
      <c r="U3" s="3" t="str">
        <f t="shared" si="2"/>
        <v>Skaneateles, NY 13152</v>
      </c>
      <c r="V3" s="3" t="str">
        <f t="shared" si="3"/>
        <v xml:space="preserve">Deborah Allen Christopher 
c/o Diana Cormack
Willowdale Rd.
Skaneateles, NY 13152
</v>
      </c>
      <c r="W3" s="21"/>
      <c r="X3" s="21"/>
      <c r="Y3" s="9"/>
    </row>
    <row r="4" spans="1:26" ht="72" customHeight="1">
      <c r="A4" s="17" t="s">
        <v>26</v>
      </c>
      <c r="B4" s="17" t="s">
        <v>33</v>
      </c>
      <c r="C4" s="17" t="s">
        <v>34</v>
      </c>
      <c r="D4" s="17" t="s">
        <v>35</v>
      </c>
      <c r="E4" s="17"/>
      <c r="F4" s="18"/>
      <c r="G4" s="17"/>
      <c r="H4" s="17"/>
      <c r="I4" s="17" t="s">
        <v>36</v>
      </c>
      <c r="J4" s="17" t="s">
        <v>30</v>
      </c>
      <c r="K4" s="19" t="s">
        <v>24</v>
      </c>
      <c r="L4" s="20">
        <v>13152</v>
      </c>
      <c r="M4" s="17"/>
      <c r="N4" s="19"/>
      <c r="O4" s="19"/>
      <c r="P4" s="3" t="str">
        <f t="shared" si="4"/>
        <v>Diana Allen Cormack 
Willowdale Rd.
Skaneateles, NY 13152</v>
      </c>
      <c r="Q4" s="93" t="str">
        <f t="shared" si="5"/>
        <v/>
      </c>
      <c r="R4" s="88" t="str">
        <f t="shared" si="6"/>
        <v/>
      </c>
      <c r="S4" s="3" t="str">
        <f t="shared" si="0"/>
        <v>Diana Cormack</v>
      </c>
      <c r="T4" s="3" t="str">
        <f t="shared" si="1"/>
        <v>Willowdale Rd.</v>
      </c>
      <c r="U4" s="3" t="str">
        <f t="shared" si="2"/>
        <v>Skaneateles, NY 13152</v>
      </c>
      <c r="V4" s="3" t="str">
        <f t="shared" si="3"/>
        <v xml:space="preserve">Diana Allen Cormack 
Willowdale Rd.
Skaneateles, NY 13152
</v>
      </c>
      <c r="W4" s="21"/>
      <c r="X4" s="21"/>
      <c r="Y4" s="9"/>
    </row>
    <row r="5" spans="1:26" ht="72" customHeight="1">
      <c r="A5" s="17" t="s">
        <v>37</v>
      </c>
      <c r="B5" s="17" t="s">
        <v>27</v>
      </c>
      <c r="C5" s="17"/>
      <c r="D5" s="17" t="s">
        <v>38</v>
      </c>
      <c r="E5" s="17" t="s">
        <v>39</v>
      </c>
      <c r="F5" s="18" t="s">
        <v>40</v>
      </c>
      <c r="G5" s="17"/>
      <c r="H5" s="17" t="s">
        <v>41</v>
      </c>
      <c r="I5" s="17" t="s">
        <v>42</v>
      </c>
      <c r="J5" s="17" t="s">
        <v>43</v>
      </c>
      <c r="K5" s="19" t="s">
        <v>24</v>
      </c>
      <c r="L5" s="20" t="s">
        <v>44</v>
      </c>
      <c r="M5" s="17" t="s">
        <v>25</v>
      </c>
      <c r="N5" s="19"/>
      <c r="O5" s="19"/>
      <c r="P5" s="3" t="str">
        <f t="shared" si="4"/>
        <v>Deborah Annunziata Higgins 
2709 Pleasant Valley Rd.
Marcellus, NY 13108</v>
      </c>
      <c r="Q5" s="93" t="str">
        <f t="shared" si="5"/>
        <v>315-673-1015</v>
      </c>
      <c r="R5" s="88" t="str">
        <f t="shared" si="6"/>
        <v/>
      </c>
      <c r="S5" s="3" t="str">
        <f t="shared" si="0"/>
        <v>Deborah Higgins</v>
      </c>
      <c r="T5" s="3" t="str">
        <f t="shared" si="1"/>
        <v>2709 Pleasant Valley Rd.</v>
      </c>
      <c r="U5" s="3" t="str">
        <f t="shared" si="2"/>
        <v>Marcellus, NY 13108</v>
      </c>
      <c r="V5" s="3" t="str">
        <f t="shared" si="3"/>
        <v xml:space="preserve">Deborah Annunziata Higgins 
2709 Pleasant Valley Rd.
Marcellus, NY 13108
315-673-1015
</v>
      </c>
      <c r="W5" s="21"/>
      <c r="X5" s="21"/>
      <c r="Y5" s="9"/>
    </row>
    <row r="6" spans="1:26" ht="72" customHeight="1">
      <c r="A6" s="17" t="s">
        <v>45</v>
      </c>
      <c r="B6" s="17" t="s">
        <v>46</v>
      </c>
      <c r="C6" s="17" t="s">
        <v>47</v>
      </c>
      <c r="D6" s="17" t="s">
        <v>48</v>
      </c>
      <c r="E6" s="17" t="s">
        <v>49</v>
      </c>
      <c r="F6" s="18" t="s">
        <v>50</v>
      </c>
      <c r="G6" s="17"/>
      <c r="H6" s="17" t="s">
        <v>51</v>
      </c>
      <c r="I6" s="17" t="s">
        <v>52</v>
      </c>
      <c r="J6" s="17" t="s">
        <v>53</v>
      </c>
      <c r="K6" s="19" t="s">
        <v>24</v>
      </c>
      <c r="L6" s="18" t="s">
        <v>54</v>
      </c>
      <c r="M6" s="17" t="s">
        <v>25</v>
      </c>
      <c r="N6" s="19"/>
      <c r="O6" s="19"/>
      <c r="P6" s="3" t="str">
        <f t="shared" si="4"/>
        <v xml:space="preserve">Kathleen Antos Cummings 
3977 Oak Hill Rd.
Marietta, NY 13110-3135 </v>
      </c>
      <c r="Q6" s="93" t="str">
        <f t="shared" si="5"/>
        <v>315-696-8809</v>
      </c>
      <c r="R6" s="88" t="str">
        <f t="shared" si="6"/>
        <v/>
      </c>
      <c r="S6" s="3" t="str">
        <f t="shared" si="0"/>
        <v>Kathleen Cummings</v>
      </c>
      <c r="T6" s="3" t="str">
        <f t="shared" si="1"/>
        <v>3977 Oak Hill Rd.</v>
      </c>
      <c r="U6" s="3" t="str">
        <f t="shared" si="2"/>
        <v xml:space="preserve">Marietta, NY 13110-3135 </v>
      </c>
      <c r="V6" s="3" t="str">
        <f t="shared" si="3"/>
        <v xml:space="preserve">Kathleen Antos Cummings 
3977 Oak Hill Rd.
Marietta, NY 13110-3135 
315-696-8809
</v>
      </c>
      <c r="W6" s="21"/>
      <c r="X6" s="21"/>
      <c r="Y6" s="9"/>
    </row>
    <row r="7" spans="1:26" ht="72" customHeight="1">
      <c r="A7" s="17" t="s">
        <v>55</v>
      </c>
      <c r="B7" s="17" t="s">
        <v>56</v>
      </c>
      <c r="C7" s="17"/>
      <c r="D7" s="17"/>
      <c r="E7" s="17" t="s">
        <v>57</v>
      </c>
      <c r="F7" s="18"/>
      <c r="G7" s="17"/>
      <c r="H7" s="17" t="s">
        <v>58</v>
      </c>
      <c r="I7" s="17" t="s">
        <v>59</v>
      </c>
      <c r="J7" s="17" t="s">
        <v>60</v>
      </c>
      <c r="K7" s="19" t="s">
        <v>24</v>
      </c>
      <c r="L7" s="20" t="s">
        <v>61</v>
      </c>
      <c r="M7" s="17" t="s">
        <v>25</v>
      </c>
      <c r="N7" s="19"/>
      <c r="O7" s="19"/>
      <c r="P7" s="3" t="str">
        <f t="shared" si="4"/>
        <v>Tony Argese  
1778 Whiting Rd.
Memphis, NY 13112-9757</v>
      </c>
      <c r="Q7" s="93" t="str">
        <f t="shared" si="5"/>
        <v>315-689-9600</v>
      </c>
      <c r="R7" s="88" t="str">
        <f t="shared" si="6"/>
        <v/>
      </c>
      <c r="S7" s="3" t="str">
        <f t="shared" si="0"/>
        <v>Tony Argese</v>
      </c>
      <c r="T7" s="3" t="str">
        <f t="shared" si="1"/>
        <v>1778 Whiting Rd.</v>
      </c>
      <c r="U7" s="3" t="str">
        <f t="shared" si="2"/>
        <v>Memphis, NY 13112-9757</v>
      </c>
      <c r="V7" s="3" t="str">
        <f t="shared" si="3"/>
        <v xml:space="preserve">Tony Argese  
1778 Whiting Rd.
Memphis, NY 13112-9757
315-689-9600
</v>
      </c>
      <c r="W7" s="21"/>
      <c r="X7" s="21"/>
      <c r="Y7" s="9"/>
    </row>
    <row r="8" spans="1:26" ht="72" customHeight="1">
      <c r="A8" s="17" t="s">
        <v>62</v>
      </c>
      <c r="B8" s="17" t="s">
        <v>63</v>
      </c>
      <c r="C8" s="17" t="s">
        <v>64</v>
      </c>
      <c r="D8" s="17"/>
      <c r="E8" s="17"/>
      <c r="F8" s="18" t="s">
        <v>65</v>
      </c>
      <c r="G8" s="17"/>
      <c r="H8" s="22" t="s">
        <v>66</v>
      </c>
      <c r="I8" s="22" t="s">
        <v>67</v>
      </c>
      <c r="J8" s="17" t="s">
        <v>68</v>
      </c>
      <c r="K8" s="19" t="s">
        <v>69</v>
      </c>
      <c r="L8" s="23">
        <v>16801</v>
      </c>
      <c r="M8" s="17" t="s">
        <v>70</v>
      </c>
      <c r="N8" s="19"/>
      <c r="O8" s="19"/>
      <c r="P8" s="3" t="str">
        <f t="shared" si="4"/>
        <v>Stephen Ast  
145 Sycamore Dr. 
State College, PA 16801</v>
      </c>
      <c r="Q8" s="93" t="str">
        <f t="shared" si="5"/>
        <v>814-574-8928</v>
      </c>
      <c r="R8" s="88" t="str">
        <f t="shared" si="6"/>
        <v/>
      </c>
      <c r="S8" s="3" t="str">
        <f t="shared" si="0"/>
        <v>Stephen Ast</v>
      </c>
      <c r="T8" s="3" t="str">
        <f t="shared" si="1"/>
        <v xml:space="preserve">145 Sycamore Dr. </v>
      </c>
      <c r="U8" s="3" t="str">
        <f t="shared" si="2"/>
        <v>State College, PA 16801</v>
      </c>
      <c r="V8" s="3" t="str">
        <f t="shared" si="3"/>
        <v xml:space="preserve">Stephen Ast  
145 Sycamore Dr. 
State College, PA 16801
814-574-8928
</v>
      </c>
      <c r="W8" s="21"/>
      <c r="X8" s="21"/>
      <c r="Y8" s="9"/>
    </row>
    <row r="9" spans="1:26" ht="72" customHeight="1">
      <c r="A9" s="17" t="s">
        <v>71</v>
      </c>
      <c r="B9" s="17" t="s">
        <v>72</v>
      </c>
      <c r="C9" s="17" t="s">
        <v>73</v>
      </c>
      <c r="D9" s="17"/>
      <c r="E9" s="17" t="s">
        <v>74</v>
      </c>
      <c r="F9" s="18"/>
      <c r="G9" s="17"/>
      <c r="H9" s="17" t="s">
        <v>75</v>
      </c>
      <c r="I9" s="17" t="s">
        <v>76</v>
      </c>
      <c r="J9" s="17" t="s">
        <v>77</v>
      </c>
      <c r="K9" s="19" t="s">
        <v>78</v>
      </c>
      <c r="L9" s="18" t="s">
        <v>79</v>
      </c>
      <c r="M9" s="17" t="s">
        <v>25</v>
      </c>
      <c r="N9" s="19"/>
      <c r="O9" s="19" t="s">
        <v>1230</v>
      </c>
      <c r="P9" s="3" t="str">
        <f t="shared" si="4"/>
        <v xml:space="preserve">Louis Austin   (FB)
308 Western St.
Claude, TX 79019-3870 </v>
      </c>
      <c r="Q9" s="93" t="str">
        <f t="shared" si="5"/>
        <v>806-226-2445</v>
      </c>
      <c r="R9" s="88" t="str">
        <f t="shared" si="6"/>
        <v/>
      </c>
      <c r="S9" s="3" t="str">
        <f t="shared" si="0"/>
        <v>Louis Austin</v>
      </c>
      <c r="T9" s="3" t="str">
        <f t="shared" si="1"/>
        <v>308 Western St.</v>
      </c>
      <c r="U9" s="3" t="str">
        <f t="shared" si="2"/>
        <v xml:space="preserve">Claude, TX 79019-3870 </v>
      </c>
      <c r="V9" s="3" t="str">
        <f t="shared" si="3"/>
        <v xml:space="preserve">Louis Austin   (FB)
308 Western St.
Claude, TX 79019-3870 
806-226-2445
</v>
      </c>
      <c r="W9" s="21"/>
      <c r="X9" s="21"/>
      <c r="Y9" s="9"/>
    </row>
    <row r="10" spans="1:26" ht="72" customHeight="1">
      <c r="A10" s="17" t="s">
        <v>80</v>
      </c>
      <c r="B10" s="17" t="s">
        <v>81</v>
      </c>
      <c r="C10" s="17"/>
      <c r="D10" s="17"/>
      <c r="E10" s="17"/>
      <c r="F10" s="18"/>
      <c r="G10" s="17"/>
      <c r="H10" s="17"/>
      <c r="I10" s="17"/>
      <c r="J10" s="17"/>
      <c r="K10" s="19"/>
      <c r="L10" s="20"/>
      <c r="M10" s="17"/>
      <c r="N10" s="19"/>
      <c r="O10" s="19"/>
      <c r="P10" s="3" t="str">
        <f t="shared" si="4"/>
        <v xml:space="preserve">Clarke Bailey  
</v>
      </c>
      <c r="Q10" s="93" t="str">
        <f t="shared" si="5"/>
        <v/>
      </c>
      <c r="R10" s="88" t="str">
        <f t="shared" si="6"/>
        <v/>
      </c>
      <c r="S10" s="3" t="str">
        <f t="shared" si="0"/>
        <v>Clarke Bailey</v>
      </c>
      <c r="T10" s="3"/>
      <c r="U10" s="3" t="str">
        <f t="shared" si="2"/>
        <v xml:space="preserve">,  </v>
      </c>
      <c r="V10" s="3" t="str">
        <f t="shared" si="3"/>
        <v xml:space="preserve">Clarke Bailey  
</v>
      </c>
      <c r="W10" s="21"/>
      <c r="X10" s="21"/>
      <c r="Y10" s="9"/>
    </row>
    <row r="11" spans="1:26" ht="72" customHeight="1">
      <c r="A11" s="17" t="s">
        <v>82</v>
      </c>
      <c r="B11" s="17" t="s">
        <v>49</v>
      </c>
      <c r="C11" s="17"/>
      <c r="D11" s="17"/>
      <c r="E11" s="17"/>
      <c r="F11" s="18" t="s">
        <v>83</v>
      </c>
      <c r="G11" s="17"/>
      <c r="H11" s="17"/>
      <c r="I11" s="81" t="s">
        <v>1250</v>
      </c>
      <c r="J11" s="81" t="s">
        <v>1251</v>
      </c>
      <c r="K11" s="81" t="s">
        <v>84</v>
      </c>
      <c r="L11" s="82" t="s">
        <v>1252</v>
      </c>
      <c r="M11" s="17" t="s">
        <v>25</v>
      </c>
      <c r="N11" s="19" t="s">
        <v>1225</v>
      </c>
      <c r="O11" s="19" t="s">
        <v>1230</v>
      </c>
      <c r="P11" s="3" t="str">
        <f t="shared" si="4"/>
        <v>Dan Barrett  * (FB)
2505 Eagle Drive
Woodstock, GA 30189</v>
      </c>
      <c r="Q11" s="93" t="str">
        <f t="shared" si="5"/>
        <v/>
      </c>
      <c r="R11" s="88" t="str">
        <f t="shared" si="6"/>
        <v/>
      </c>
      <c r="S11" s="3" t="str">
        <f t="shared" si="0"/>
        <v>Dan Barrett</v>
      </c>
      <c r="T11" s="3" t="str">
        <f t="shared" ref="T11:T16" si="7">I11</f>
        <v>2505 Eagle Drive</v>
      </c>
      <c r="U11" s="3" t="str">
        <f t="shared" si="2"/>
        <v>Woodstock, GA 30189</v>
      </c>
      <c r="V11" s="3" t="str">
        <f t="shared" si="3"/>
        <v xml:space="preserve">Dan Barrett  * (FB)
2505 Eagle Drive
Woodstock, GA 30189
</v>
      </c>
      <c r="W11" s="24"/>
      <c r="X11" s="21"/>
      <c r="Y11" s="9"/>
      <c r="Z11" s="25"/>
    </row>
    <row r="12" spans="1:26" ht="72" customHeight="1">
      <c r="A12" s="17" t="s">
        <v>85</v>
      </c>
      <c r="B12" s="17" t="s">
        <v>86</v>
      </c>
      <c r="C12" s="17" t="s">
        <v>47</v>
      </c>
      <c r="D12" s="17" t="s">
        <v>87</v>
      </c>
      <c r="E12" s="17"/>
      <c r="F12" s="18"/>
      <c r="G12" s="17"/>
      <c r="H12" s="17"/>
      <c r="I12" s="17" t="s">
        <v>88</v>
      </c>
      <c r="J12" s="17" t="s">
        <v>89</v>
      </c>
      <c r="K12" s="19" t="s">
        <v>24</v>
      </c>
      <c r="L12" s="18" t="s">
        <v>90</v>
      </c>
      <c r="M12" s="17" t="s">
        <v>91</v>
      </c>
      <c r="N12" s="19"/>
      <c r="O12" s="19"/>
      <c r="P12" s="3" t="str">
        <f t="shared" si="4"/>
        <v xml:space="preserve">Bonnie Barth Gundell 
PO Box 195
Jordan, NY 13080-0195 </v>
      </c>
      <c r="Q12" s="93" t="str">
        <f t="shared" si="5"/>
        <v/>
      </c>
      <c r="R12" s="88" t="str">
        <f t="shared" si="6"/>
        <v/>
      </c>
      <c r="S12" s="3" t="str">
        <f t="shared" si="0"/>
        <v>Bonnie Gundell</v>
      </c>
      <c r="T12" s="3" t="str">
        <f t="shared" si="7"/>
        <v>PO Box 195</v>
      </c>
      <c r="U12" s="3" t="str">
        <f t="shared" si="2"/>
        <v xml:space="preserve">Jordan, NY 13080-0195 </v>
      </c>
      <c r="V12" s="3" t="str">
        <f t="shared" si="3"/>
        <v xml:space="preserve">Bonnie Barth Gundell 
PO Box 195
Jordan, NY 13080-0195 
</v>
      </c>
      <c r="W12" s="21"/>
      <c r="X12" s="21"/>
      <c r="Y12" s="9"/>
    </row>
    <row r="13" spans="1:26" ht="72" customHeight="1">
      <c r="A13" s="17" t="s">
        <v>92</v>
      </c>
      <c r="B13" s="17" t="s">
        <v>93</v>
      </c>
      <c r="C13" s="17" t="s">
        <v>94</v>
      </c>
      <c r="D13" s="17"/>
      <c r="E13" s="17"/>
      <c r="F13" s="18"/>
      <c r="G13" s="17"/>
      <c r="H13" s="17" t="s">
        <v>95</v>
      </c>
      <c r="I13" s="17" t="s">
        <v>96</v>
      </c>
      <c r="J13" s="17" t="s">
        <v>97</v>
      </c>
      <c r="K13" s="19" t="s">
        <v>24</v>
      </c>
      <c r="L13" s="20">
        <v>13215</v>
      </c>
      <c r="M13" s="17" t="s">
        <v>25</v>
      </c>
      <c r="N13" s="19"/>
      <c r="O13" s="19"/>
      <c r="P13" s="3" t="str">
        <f t="shared" si="4"/>
        <v>Jon Beck  
3259 Amber Rd.
Syracuse, NY 13215</v>
      </c>
      <c r="Q13" s="93" t="str">
        <f t="shared" si="5"/>
        <v>315-673-2896</v>
      </c>
      <c r="R13" s="88" t="str">
        <f t="shared" si="6"/>
        <v/>
      </c>
      <c r="S13" s="3" t="str">
        <f t="shared" si="0"/>
        <v>Jon Beck</v>
      </c>
      <c r="T13" s="3" t="str">
        <f t="shared" si="7"/>
        <v>3259 Amber Rd.</v>
      </c>
      <c r="U13" s="3" t="str">
        <f t="shared" si="2"/>
        <v>Syracuse, NY 13215</v>
      </c>
      <c r="V13" s="3" t="str">
        <f t="shared" si="3"/>
        <v xml:space="preserve">Jon Beck  
3259 Amber Rd.
Syracuse, NY 13215
315-673-2896
</v>
      </c>
      <c r="W13" s="21"/>
      <c r="X13" s="21"/>
      <c r="Y13" s="9"/>
    </row>
    <row r="14" spans="1:26" s="31" customFormat="1" ht="72" customHeight="1">
      <c r="A14" s="26" t="s">
        <v>98</v>
      </c>
      <c r="B14" s="26" t="s">
        <v>99</v>
      </c>
      <c r="C14" s="26" t="s">
        <v>100</v>
      </c>
      <c r="D14" s="26"/>
      <c r="E14" s="26"/>
      <c r="F14" s="27"/>
      <c r="G14" s="26"/>
      <c r="H14" s="26"/>
      <c r="I14" s="26" t="s">
        <v>101</v>
      </c>
      <c r="J14" s="26" t="s">
        <v>43</v>
      </c>
      <c r="K14" s="28" t="s">
        <v>24</v>
      </c>
      <c r="L14" s="29">
        <v>13108</v>
      </c>
      <c r="M14" s="30" t="s">
        <v>102</v>
      </c>
      <c r="N14" s="79" t="s">
        <v>1226</v>
      </c>
      <c r="O14" s="79"/>
      <c r="P14" s="3" t="str">
        <f t="shared" si="4"/>
        <v>David Bednarski  (deceased)
2884 Howlett Hill Rd.
Marcellus, NY 13108</v>
      </c>
      <c r="Q14" s="93" t="str">
        <f t="shared" si="5"/>
        <v/>
      </c>
      <c r="R14" s="88" t="str">
        <f t="shared" si="6"/>
        <v/>
      </c>
      <c r="S14" s="4" t="str">
        <f t="shared" si="0"/>
        <v>David Bednarski</v>
      </c>
      <c r="T14" s="4" t="str">
        <f t="shared" si="7"/>
        <v>2884 Howlett Hill Rd.</v>
      </c>
      <c r="U14" s="4" t="str">
        <f t="shared" si="2"/>
        <v>Marcellus, NY 13108</v>
      </c>
      <c r="V14" s="3" t="str">
        <f t="shared" si="3"/>
        <v xml:space="preserve">David Bednarski  (deceased)
2884 Howlett Hill Rd.
Marcellus, NY 13108
</v>
      </c>
      <c r="W14" s="26"/>
      <c r="X14" s="26"/>
      <c r="Y14" s="26"/>
    </row>
    <row r="15" spans="1:26" ht="72" customHeight="1">
      <c r="A15" s="17" t="s">
        <v>103</v>
      </c>
      <c r="B15" s="17" t="s">
        <v>104</v>
      </c>
      <c r="C15" s="17" t="s">
        <v>105</v>
      </c>
      <c r="D15" s="17" t="s">
        <v>106</v>
      </c>
      <c r="E15" s="17"/>
      <c r="F15" s="18"/>
      <c r="G15" s="17"/>
      <c r="H15" s="17" t="s">
        <v>107</v>
      </c>
      <c r="I15" s="17" t="s">
        <v>108</v>
      </c>
      <c r="J15" s="17" t="s">
        <v>109</v>
      </c>
      <c r="K15" s="19" t="s">
        <v>24</v>
      </c>
      <c r="L15" s="20">
        <v>13060</v>
      </c>
      <c r="M15" s="17" t="s">
        <v>25</v>
      </c>
      <c r="N15" s="19"/>
      <c r="O15" s="19"/>
      <c r="P15" s="3" t="str">
        <f t="shared" si="4"/>
        <v>Suzanne Bell Curdt 
5013 Flat Rock Rd.
Elbridge, NY 13060</v>
      </c>
      <c r="Q15" s="93" t="str">
        <f t="shared" si="5"/>
        <v>315-673-4369</v>
      </c>
      <c r="R15" s="88" t="str">
        <f t="shared" si="6"/>
        <v/>
      </c>
      <c r="S15" s="3" t="str">
        <f t="shared" si="0"/>
        <v>Suzanne Curdt</v>
      </c>
      <c r="T15" s="3" t="str">
        <f t="shared" si="7"/>
        <v>5013 Flat Rock Rd.</v>
      </c>
      <c r="U15" s="3" t="str">
        <f t="shared" si="2"/>
        <v>Elbridge, NY 13060</v>
      </c>
      <c r="V15" s="3" t="str">
        <f t="shared" si="3"/>
        <v xml:space="preserve">Suzanne Bell Curdt 
5013 Flat Rock Rd.
Elbridge, NY 13060
315-673-4369
</v>
      </c>
      <c r="W15" s="21"/>
      <c r="X15" s="21"/>
      <c r="Y15" s="9"/>
    </row>
    <row r="16" spans="1:26" ht="72" customHeight="1">
      <c r="A16" s="17" t="s">
        <v>110</v>
      </c>
      <c r="B16" s="17" t="s">
        <v>111</v>
      </c>
      <c r="C16" s="17"/>
      <c r="D16" s="17"/>
      <c r="E16" s="17" t="s">
        <v>112</v>
      </c>
      <c r="F16" s="18"/>
      <c r="G16" s="17"/>
      <c r="H16" s="17" t="s">
        <v>113</v>
      </c>
      <c r="I16" s="17" t="s">
        <v>114</v>
      </c>
      <c r="J16" s="17" t="s">
        <v>115</v>
      </c>
      <c r="K16" s="19" t="s">
        <v>24</v>
      </c>
      <c r="L16" s="18" t="s">
        <v>116</v>
      </c>
      <c r="M16" s="17" t="s">
        <v>25</v>
      </c>
      <c r="N16" s="19"/>
      <c r="O16" s="19"/>
      <c r="P16" s="3" t="str">
        <f t="shared" si="4"/>
        <v xml:space="preserve">Edward Black  
277 Craw Rd.
Mexico, NY 13114-4272 </v>
      </c>
      <c r="Q16" s="93" t="str">
        <f t="shared" si="5"/>
        <v>315-963-3511</v>
      </c>
      <c r="R16" s="88" t="str">
        <f t="shared" si="6"/>
        <v/>
      </c>
      <c r="S16" s="3" t="str">
        <f t="shared" si="0"/>
        <v>Edward Black</v>
      </c>
      <c r="T16" s="3" t="str">
        <f t="shared" si="7"/>
        <v>277 Craw Rd.</v>
      </c>
      <c r="U16" s="3" t="str">
        <f t="shared" si="2"/>
        <v xml:space="preserve">Mexico, NY 13114-4272 </v>
      </c>
      <c r="V16" s="3" t="str">
        <f t="shared" si="3"/>
        <v xml:space="preserve">Edward Black  
277 Craw Rd.
Mexico, NY 13114-4272 
315-963-3511
</v>
      </c>
      <c r="W16" s="21"/>
      <c r="X16" s="21"/>
      <c r="Y16" s="9"/>
    </row>
    <row r="17" spans="1:25" ht="72" customHeight="1">
      <c r="A17" s="17" t="s">
        <v>117</v>
      </c>
      <c r="B17" s="17" t="s">
        <v>99</v>
      </c>
      <c r="C17" s="17" t="s">
        <v>118</v>
      </c>
      <c r="D17" s="17"/>
      <c r="E17" s="17"/>
      <c r="F17" s="18"/>
      <c r="G17" s="17"/>
      <c r="H17" s="17" t="s">
        <v>119</v>
      </c>
      <c r="I17" s="17"/>
      <c r="J17" s="17"/>
      <c r="K17" s="19"/>
      <c r="L17" s="20"/>
      <c r="M17" s="17"/>
      <c r="N17" s="19"/>
      <c r="O17" s="19"/>
      <c r="P17" s="3" t="str">
        <f t="shared" si="4"/>
        <v xml:space="preserve">David Boise  
</v>
      </c>
      <c r="Q17" s="93" t="str">
        <f t="shared" si="5"/>
        <v>315-673-1426</v>
      </c>
      <c r="R17" s="88" t="str">
        <f t="shared" si="6"/>
        <v/>
      </c>
      <c r="S17" s="3" t="str">
        <f t="shared" si="0"/>
        <v>David Boise</v>
      </c>
      <c r="T17" s="3"/>
      <c r="U17" s="3"/>
      <c r="V17" s="3" t="str">
        <f t="shared" si="3"/>
        <v xml:space="preserve">David Boise  
315-673-1426
</v>
      </c>
      <c r="W17" s="21"/>
      <c r="X17" s="21"/>
      <c r="Y17" s="9"/>
    </row>
    <row r="18" spans="1:25" ht="72" customHeight="1">
      <c r="A18" s="17" t="s">
        <v>120</v>
      </c>
      <c r="B18" s="17" t="s">
        <v>121</v>
      </c>
      <c r="C18" s="17" t="s">
        <v>122</v>
      </c>
      <c r="D18" s="17"/>
      <c r="E18" s="17"/>
      <c r="F18" s="18"/>
      <c r="G18" s="17"/>
      <c r="H18" s="17" t="s">
        <v>123</v>
      </c>
      <c r="I18" s="17" t="s">
        <v>124</v>
      </c>
      <c r="J18" s="17" t="s">
        <v>125</v>
      </c>
      <c r="K18" s="19" t="s">
        <v>126</v>
      </c>
      <c r="L18" s="20" t="s">
        <v>127</v>
      </c>
      <c r="M18" s="17" t="s">
        <v>25</v>
      </c>
      <c r="N18" s="19"/>
      <c r="O18" s="19"/>
      <c r="P18" s="3" t="str">
        <f t="shared" si="4"/>
        <v>Paula Borowski  
22 Brian Lane
Hyannis, MA 02601-2113</v>
      </c>
      <c r="Q18" s="93" t="str">
        <f t="shared" si="5"/>
        <v>508-790-2403</v>
      </c>
      <c r="R18" s="88" t="str">
        <f t="shared" si="6"/>
        <v/>
      </c>
      <c r="S18" s="3" t="str">
        <f t="shared" si="0"/>
        <v>Paula Borowski</v>
      </c>
      <c r="T18" s="3" t="str">
        <f>I18</f>
        <v>22 Brian Lane</v>
      </c>
      <c r="U18" s="3" t="str">
        <f>CONCATENATE(PROPER(J18),", ",K18," ",L18)</f>
        <v>Hyannis, MA 02601-2113</v>
      </c>
      <c r="V18" s="3" t="str">
        <f t="shared" si="3"/>
        <v xml:space="preserve">Paula Borowski  
22 Brian Lane
Hyannis, MA 02601-2113
508-790-2403
</v>
      </c>
      <c r="W18" s="21"/>
      <c r="X18" s="21"/>
      <c r="Y18" s="9"/>
    </row>
    <row r="19" spans="1:25" s="31" customFormat="1" ht="72" customHeight="1">
      <c r="A19" s="26" t="s">
        <v>128</v>
      </c>
      <c r="B19" s="26" t="s">
        <v>129</v>
      </c>
      <c r="C19" s="26" t="s">
        <v>122</v>
      </c>
      <c r="D19" s="26"/>
      <c r="E19" s="26"/>
      <c r="F19" s="27"/>
      <c r="G19" s="26"/>
      <c r="H19" s="26"/>
      <c r="I19" s="26"/>
      <c r="J19" s="26"/>
      <c r="K19" s="28"/>
      <c r="L19" s="29"/>
      <c r="M19" s="26" t="s">
        <v>102</v>
      </c>
      <c r="N19" s="28" t="s">
        <v>1226</v>
      </c>
      <c r="O19" s="28"/>
      <c r="P19" s="3" t="str">
        <f t="shared" si="4"/>
        <v xml:space="preserve">Cheryl Brennan  (deceased)
</v>
      </c>
      <c r="Q19" s="93" t="str">
        <f t="shared" si="5"/>
        <v/>
      </c>
      <c r="R19" s="88" t="str">
        <f t="shared" si="6"/>
        <v/>
      </c>
      <c r="S19" s="5" t="str">
        <f t="shared" si="0"/>
        <v>Cheryl Brennan</v>
      </c>
      <c r="T19" s="5"/>
      <c r="U19" s="5"/>
      <c r="V19" s="3" t="str">
        <f t="shared" si="3"/>
        <v xml:space="preserve">Cheryl Brennan  (deceased)
</v>
      </c>
      <c r="W19" s="26"/>
      <c r="X19" s="26"/>
      <c r="Y19" s="26"/>
    </row>
    <row r="20" spans="1:25" ht="72" customHeight="1">
      <c r="A20" s="17" t="s">
        <v>130</v>
      </c>
      <c r="B20" s="17" t="s">
        <v>131</v>
      </c>
      <c r="C20" s="17" t="s">
        <v>132</v>
      </c>
      <c r="D20" s="17"/>
      <c r="E20" s="17"/>
      <c r="F20" s="18" t="s">
        <v>133</v>
      </c>
      <c r="G20" s="75" t="s">
        <v>1231</v>
      </c>
      <c r="H20" s="17" t="s">
        <v>1232</v>
      </c>
      <c r="I20" s="17" t="s">
        <v>134</v>
      </c>
      <c r="J20" s="17" t="s">
        <v>97</v>
      </c>
      <c r="K20" s="19" t="s">
        <v>24</v>
      </c>
      <c r="L20" s="20">
        <v>13207</v>
      </c>
      <c r="M20" s="17" t="s">
        <v>4</v>
      </c>
      <c r="N20" s="19" t="s">
        <v>1225</v>
      </c>
      <c r="O20" s="19" t="s">
        <v>1230</v>
      </c>
      <c r="P20" s="3" t="str">
        <f t="shared" si="4"/>
        <v>Dennis Brogan  * (FB)
207 Hancock Dr.
Syracuse, NY 13207</v>
      </c>
      <c r="Q20" s="93" t="str">
        <f t="shared" si="5"/>
        <v>(315) 382-4437</v>
      </c>
      <c r="R20" s="88" t="str">
        <f t="shared" si="6"/>
        <v>dennis@broganbrands.com</v>
      </c>
      <c r="S20" s="3" t="str">
        <f t="shared" si="0"/>
        <v>Dennis Brogan</v>
      </c>
      <c r="T20" s="3" t="str">
        <f t="shared" ref="T20:T51" si="8">I20</f>
        <v>207 Hancock Dr.</v>
      </c>
      <c r="U20" s="3" t="str">
        <f t="shared" ref="U20:U51" si="9">CONCATENATE(PROPER(J20),", ",K20," ",L20)</f>
        <v>Syracuse, NY 13207</v>
      </c>
      <c r="V20" s="3" t="str">
        <f t="shared" si="3"/>
        <v>Dennis Brogan  * (FB)
207 Hancock Dr.
Syracuse, NY 13207
(315) 382-4437
dennis@broganbrands.com</v>
      </c>
      <c r="W20" s="21"/>
      <c r="X20" s="21"/>
      <c r="Y20" s="9"/>
    </row>
    <row r="21" spans="1:25" ht="72" customHeight="1">
      <c r="A21" s="17" t="s">
        <v>135</v>
      </c>
      <c r="B21" s="17" t="s">
        <v>136</v>
      </c>
      <c r="C21" s="17" t="s">
        <v>137</v>
      </c>
      <c r="D21" s="17"/>
      <c r="E21" s="17"/>
      <c r="F21" s="18"/>
      <c r="G21" s="17"/>
      <c r="H21" s="17" t="s">
        <v>138</v>
      </c>
      <c r="I21" s="17" t="s">
        <v>139</v>
      </c>
      <c r="J21" s="17" t="s">
        <v>140</v>
      </c>
      <c r="K21" s="19" t="s">
        <v>78</v>
      </c>
      <c r="L21" s="20" t="s">
        <v>141</v>
      </c>
      <c r="M21" s="17" t="s">
        <v>25</v>
      </c>
      <c r="N21" s="19"/>
      <c r="O21" s="19"/>
      <c r="P21" s="3" t="str">
        <f t="shared" si="4"/>
        <v>Mark Bruno  
105 E. Harwood Rd. #815
Euless, TX 76039-3497</v>
      </c>
      <c r="Q21" s="93" t="str">
        <f t="shared" si="5"/>
        <v>817-354-7066</v>
      </c>
      <c r="R21" s="88" t="str">
        <f t="shared" si="6"/>
        <v/>
      </c>
      <c r="S21" s="3" t="str">
        <f t="shared" si="0"/>
        <v>Mark Bruno</v>
      </c>
      <c r="T21" s="3" t="str">
        <f t="shared" si="8"/>
        <v>105 E. Harwood Rd. #815</v>
      </c>
      <c r="U21" s="3" t="str">
        <f t="shared" si="9"/>
        <v>Euless, TX 76039-3497</v>
      </c>
      <c r="V21" s="3" t="str">
        <f t="shared" si="3"/>
        <v xml:space="preserve">Mark Bruno  
105 E. Harwood Rd. #815
Euless, TX 76039-3497
817-354-7066
</v>
      </c>
      <c r="W21" s="21"/>
      <c r="X21" s="21"/>
      <c r="Y21" s="9"/>
    </row>
    <row r="22" spans="1:25" ht="72" customHeight="1">
      <c r="A22" s="17" t="s">
        <v>135</v>
      </c>
      <c r="B22" s="17" t="s">
        <v>142</v>
      </c>
      <c r="C22" s="17" t="s">
        <v>34</v>
      </c>
      <c r="D22" s="17" t="s">
        <v>143</v>
      </c>
      <c r="E22" s="17"/>
      <c r="F22" s="18" t="s">
        <v>144</v>
      </c>
      <c r="G22" s="75" t="s">
        <v>1284</v>
      </c>
      <c r="H22" s="17" t="s">
        <v>1285</v>
      </c>
      <c r="I22" s="17" t="s">
        <v>145</v>
      </c>
      <c r="J22" s="17" t="s">
        <v>146</v>
      </c>
      <c r="K22" s="19" t="s">
        <v>147</v>
      </c>
      <c r="L22" s="20" t="s">
        <v>148</v>
      </c>
      <c r="M22" s="17" t="s">
        <v>4</v>
      </c>
      <c r="N22" s="19" t="s">
        <v>1225</v>
      </c>
      <c r="O22" s="19"/>
      <c r="P22" s="3" t="str">
        <f t="shared" si="4"/>
        <v>Sondra Bruno Sammut *
215 Longmeadow Dr.
Shelburne, VT 05482</v>
      </c>
      <c r="Q22" s="93" t="str">
        <f t="shared" si="5"/>
        <v>(802) 343-3848</v>
      </c>
      <c r="R22" s="88" t="str">
        <f t="shared" si="6"/>
        <v>sammut1957@gmail.com</v>
      </c>
      <c r="S22" s="3" t="str">
        <f t="shared" si="0"/>
        <v>Sondra Sammut</v>
      </c>
      <c r="T22" s="3" t="str">
        <f t="shared" si="8"/>
        <v>215 Longmeadow Dr.</v>
      </c>
      <c r="U22" s="3" t="str">
        <f t="shared" si="9"/>
        <v>Shelburne, VT 05482</v>
      </c>
      <c r="V22" s="3" t="str">
        <f t="shared" si="3"/>
        <v>Sondra Bruno Sammut *
215 Longmeadow Dr.
Shelburne, VT 05482
(802) 343-3848
sammut1957@gmail.com</v>
      </c>
      <c r="W22" s="21"/>
      <c r="X22" s="21"/>
      <c r="Y22" s="9"/>
    </row>
    <row r="23" spans="1:25" ht="72" customHeight="1">
      <c r="A23" s="17" t="s">
        <v>149</v>
      </c>
      <c r="B23" s="17" t="s">
        <v>150</v>
      </c>
      <c r="C23" s="17" t="s">
        <v>151</v>
      </c>
      <c r="D23" s="17"/>
      <c r="E23" s="17" t="s">
        <v>152</v>
      </c>
      <c r="F23" s="18"/>
      <c r="G23" s="17" t="s">
        <v>1267</v>
      </c>
      <c r="H23" s="81" t="s">
        <v>1266</v>
      </c>
      <c r="I23" s="81" t="s">
        <v>1263</v>
      </c>
      <c r="J23" s="81" t="s">
        <v>1264</v>
      </c>
      <c r="K23" s="81" t="s">
        <v>84</v>
      </c>
      <c r="L23" s="82" t="s">
        <v>1265</v>
      </c>
      <c r="M23" s="17" t="s">
        <v>25</v>
      </c>
      <c r="N23" s="19" t="s">
        <v>1225</v>
      </c>
      <c r="O23" s="19" t="s">
        <v>1230</v>
      </c>
      <c r="P23" s="3" t="str">
        <f t="shared" si="4"/>
        <v>Matthew Burke  * (FB)
3041 Kentmere Dr.
Cuming, GA 30040</v>
      </c>
      <c r="Q23" s="93" t="str">
        <f t="shared" si="5"/>
        <v>(315) 420-0549</v>
      </c>
      <c r="R23" s="88" t="str">
        <f t="shared" si="6"/>
        <v>mcburke1957@msn.com</v>
      </c>
      <c r="S23" s="3" t="str">
        <f t="shared" si="0"/>
        <v>Matthew Burke</v>
      </c>
      <c r="T23" s="3" t="str">
        <f t="shared" si="8"/>
        <v>3041 Kentmere Dr.</v>
      </c>
      <c r="U23" s="3" t="str">
        <f t="shared" si="9"/>
        <v>Cuming, GA 30040</v>
      </c>
      <c r="V23" s="3" t="str">
        <f t="shared" si="3"/>
        <v>Matthew Burke  * (FB)
3041 Kentmere Dr.
Cuming, GA 30040
(315) 420-0549
mcburke1957@msn.com</v>
      </c>
      <c r="W23" s="7" t="s">
        <v>154</v>
      </c>
      <c r="X23" s="21"/>
      <c r="Y23" s="9"/>
    </row>
    <row r="24" spans="1:25" ht="72" customHeight="1">
      <c r="A24" s="17" t="s">
        <v>155</v>
      </c>
      <c r="B24" s="17" t="s">
        <v>16</v>
      </c>
      <c r="C24" s="17" t="s">
        <v>17</v>
      </c>
      <c r="D24" s="17" t="s">
        <v>156</v>
      </c>
      <c r="E24" s="17" t="s">
        <v>157</v>
      </c>
      <c r="F24" s="18" t="s">
        <v>158</v>
      </c>
      <c r="G24" s="75" t="s">
        <v>1271</v>
      </c>
      <c r="H24" s="17" t="s">
        <v>1272</v>
      </c>
      <c r="I24" s="17" t="s">
        <v>159</v>
      </c>
      <c r="J24" s="17" t="s">
        <v>160</v>
      </c>
      <c r="K24" s="19" t="s">
        <v>161</v>
      </c>
      <c r="L24" s="20" t="s">
        <v>162</v>
      </c>
      <c r="M24" s="17" t="s">
        <v>4</v>
      </c>
      <c r="N24" s="19" t="s">
        <v>1225</v>
      </c>
      <c r="O24" s="19" t="s">
        <v>1230</v>
      </c>
      <c r="P24" s="3" t="str">
        <f t="shared" si="4"/>
        <v>Patricia Callahan Latzke * (FB)
129 S. Glen View Rd.
Mount Horeb, WI 53572</v>
      </c>
      <c r="Q24" s="93" t="str">
        <f t="shared" si="5"/>
        <v>(608) 628-2848</v>
      </c>
      <c r="R24" s="88" t="str">
        <f t="shared" si="6"/>
        <v>Latzke@MHTC.net</v>
      </c>
      <c r="S24" s="3" t="str">
        <f t="shared" si="0"/>
        <v>Patricia Latzke</v>
      </c>
      <c r="T24" s="3" t="str">
        <f t="shared" si="8"/>
        <v>129 S. Glen View Rd.</v>
      </c>
      <c r="U24" s="3" t="str">
        <f t="shared" si="9"/>
        <v>Mount Horeb, WI 53572</v>
      </c>
      <c r="V24" s="3" t="str">
        <f t="shared" si="3"/>
        <v>Patricia Callahan Latzke * (FB)
129 S. Glen View Rd.
Mount Horeb, WI 53572
(608) 628-2848
Latzke@MHTC.net</v>
      </c>
      <c r="W24" s="21"/>
      <c r="X24" s="21"/>
      <c r="Y24" s="9"/>
    </row>
    <row r="25" spans="1:25" ht="72" customHeight="1">
      <c r="A25" s="17" t="s">
        <v>163</v>
      </c>
      <c r="B25" s="17" t="s">
        <v>164</v>
      </c>
      <c r="C25" s="17" t="s">
        <v>122</v>
      </c>
      <c r="D25" s="17" t="s">
        <v>165</v>
      </c>
      <c r="E25" s="17" t="s">
        <v>166</v>
      </c>
      <c r="F25" s="18"/>
      <c r="G25" s="32" t="s">
        <v>167</v>
      </c>
      <c r="H25" s="17" t="s">
        <v>1248</v>
      </c>
      <c r="I25" s="17" t="s">
        <v>168</v>
      </c>
      <c r="J25" s="17" t="s">
        <v>169</v>
      </c>
      <c r="K25" s="19" t="s">
        <v>24</v>
      </c>
      <c r="L25" s="20" t="s">
        <v>170</v>
      </c>
      <c r="M25" s="17" t="s">
        <v>25</v>
      </c>
      <c r="N25" s="19" t="s">
        <v>1225</v>
      </c>
      <c r="O25" s="19"/>
      <c r="P25" s="3" t="str">
        <f t="shared" si="4"/>
        <v>Lori Calligaris Pedro *
242 Taft Rd.
Rochester, NY 14609-1113</v>
      </c>
      <c r="Q25" s="93" t="str">
        <f t="shared" si="5"/>
        <v>(585) 738-4160</v>
      </c>
      <c r="R25" s="88" t="str">
        <f t="shared" si="6"/>
        <v>jimplori@hotmail.com</v>
      </c>
      <c r="S25" s="3" t="str">
        <f t="shared" si="0"/>
        <v>Lori Pedro</v>
      </c>
      <c r="T25" s="3" t="str">
        <f t="shared" si="8"/>
        <v>242 Taft Rd.</v>
      </c>
      <c r="U25" s="3" t="str">
        <f t="shared" si="9"/>
        <v>Rochester, NY 14609-1113</v>
      </c>
      <c r="V25" s="3" t="str">
        <f t="shared" si="3"/>
        <v>Lori Calligaris Pedro *
242 Taft Rd.
Rochester, NY 14609-1113
(585) 738-4160
jimplori@hotmail.com</v>
      </c>
      <c r="W25" s="21"/>
      <c r="X25" s="21"/>
      <c r="Y25" s="9"/>
    </row>
    <row r="26" spans="1:25" ht="72" customHeight="1">
      <c r="A26" s="22" t="s">
        <v>171</v>
      </c>
      <c r="B26" s="22" t="s">
        <v>172</v>
      </c>
      <c r="C26" s="22" t="s">
        <v>173</v>
      </c>
      <c r="D26" s="22" t="s">
        <v>174</v>
      </c>
      <c r="E26" s="22" t="s">
        <v>175</v>
      </c>
      <c r="F26" s="33"/>
      <c r="G26" s="22" t="s">
        <v>176</v>
      </c>
      <c r="H26" s="22" t="s">
        <v>1254</v>
      </c>
      <c r="I26" s="22" t="s">
        <v>1253</v>
      </c>
      <c r="J26" s="22" t="s">
        <v>43</v>
      </c>
      <c r="K26" s="34" t="s">
        <v>24</v>
      </c>
      <c r="L26" s="35">
        <v>13108</v>
      </c>
      <c r="M26" s="17" t="s">
        <v>4</v>
      </c>
      <c r="N26" s="19" t="s">
        <v>1225</v>
      </c>
      <c r="O26" s="19"/>
      <c r="P26" s="3" t="str">
        <f t="shared" si="4"/>
        <v>Virginia Calvert Dean *
4219 South Street Rd.
Marcellus, NY 13108</v>
      </c>
      <c r="Q26" s="93" t="str">
        <f t="shared" si="5"/>
        <v>(315) 673-9299</v>
      </c>
      <c r="R26" s="88" t="str">
        <f t="shared" si="6"/>
        <v>calvertvirginia@yahoo.com</v>
      </c>
      <c r="S26" s="3" t="str">
        <f t="shared" si="0"/>
        <v>Virginia Dean</v>
      </c>
      <c r="T26" s="3" t="str">
        <f t="shared" si="8"/>
        <v>4219 South Street Rd.</v>
      </c>
      <c r="U26" s="3" t="str">
        <f t="shared" si="9"/>
        <v>Marcellus, NY 13108</v>
      </c>
      <c r="V26" s="3" t="str">
        <f t="shared" si="3"/>
        <v>Virginia Calvert Dean *
4219 South Street Rd.
Marcellus, NY 13108
(315) 673-9299
calvertvirginia@yahoo.com</v>
      </c>
      <c r="W26" s="21"/>
      <c r="X26" s="21"/>
      <c r="Y26" s="9"/>
    </row>
    <row r="27" spans="1:25" ht="72" customHeight="1">
      <c r="A27" s="17" t="s">
        <v>177</v>
      </c>
      <c r="B27" s="17" t="s">
        <v>178</v>
      </c>
      <c r="C27" s="17"/>
      <c r="D27" s="17"/>
      <c r="E27" s="17"/>
      <c r="F27" s="18" t="s">
        <v>179</v>
      </c>
      <c r="G27" s="17"/>
      <c r="H27" s="17" t="s">
        <v>180</v>
      </c>
      <c r="I27" s="17"/>
      <c r="J27" s="17"/>
      <c r="K27" s="19"/>
      <c r="L27" s="20"/>
      <c r="M27" s="17"/>
      <c r="N27" s="19"/>
      <c r="O27" s="19"/>
      <c r="P27" s="3" t="str">
        <f t="shared" si="4"/>
        <v xml:space="preserve">Bill Carmody  
</v>
      </c>
      <c r="Q27" s="93" t="str">
        <f t="shared" si="5"/>
        <v>673-1258 (mother)</v>
      </c>
      <c r="R27" s="88" t="str">
        <f t="shared" si="6"/>
        <v/>
      </c>
      <c r="S27" s="3" t="str">
        <f t="shared" si="0"/>
        <v>Bill Carmody</v>
      </c>
      <c r="T27" s="3">
        <f t="shared" si="8"/>
        <v>0</v>
      </c>
      <c r="U27" s="3" t="str">
        <f t="shared" si="9"/>
        <v xml:space="preserve">,  </v>
      </c>
      <c r="V27" s="3" t="str">
        <f t="shared" si="3"/>
        <v xml:space="preserve">Bill Carmody  
673-1258 (mother)
</v>
      </c>
      <c r="W27" s="21"/>
      <c r="X27" s="21"/>
      <c r="Y27" s="9"/>
    </row>
    <row r="28" spans="1:25" s="39" customFormat="1" ht="72" customHeight="1">
      <c r="A28" s="36" t="s">
        <v>181</v>
      </c>
      <c r="B28" s="36" t="s">
        <v>182</v>
      </c>
      <c r="C28" s="36" t="s">
        <v>183</v>
      </c>
      <c r="D28" s="36" t="s">
        <v>184</v>
      </c>
      <c r="E28" s="36"/>
      <c r="F28" s="37"/>
      <c r="G28" s="36" t="s">
        <v>185</v>
      </c>
      <c r="H28" s="36"/>
      <c r="I28" s="36" t="s">
        <v>186</v>
      </c>
      <c r="J28" s="36" t="s">
        <v>43</v>
      </c>
      <c r="K28" s="38" t="s">
        <v>24</v>
      </c>
      <c r="L28" s="40">
        <v>13108</v>
      </c>
      <c r="M28" s="36" t="s">
        <v>25</v>
      </c>
      <c r="N28" s="38" t="s">
        <v>1225</v>
      </c>
      <c r="O28" s="38" t="s">
        <v>1230</v>
      </c>
      <c r="P28" s="3" t="str">
        <f t="shared" si="4"/>
        <v>Connie Carroll Kennedy * (FB)
6 Orange Street
Marcellus, NY 13108</v>
      </c>
      <c r="Q28" s="93" t="str">
        <f t="shared" si="5"/>
        <v/>
      </c>
      <c r="R28" s="88" t="str">
        <f t="shared" si="6"/>
        <v>connie.carroll@yahoo.com</v>
      </c>
      <c r="S28" s="6" t="str">
        <f t="shared" si="0"/>
        <v>Connie Kennedy</v>
      </c>
      <c r="T28" s="6" t="str">
        <f t="shared" si="8"/>
        <v>6 Orange Street</v>
      </c>
      <c r="U28" s="6" t="str">
        <f t="shared" si="9"/>
        <v>Marcellus, NY 13108</v>
      </c>
      <c r="V28" s="3" t="str">
        <f t="shared" si="3"/>
        <v>Connie Carroll Kennedy * (FB)
6 Orange Street
Marcellus, NY 13108
connie.carroll@yahoo.com</v>
      </c>
      <c r="W28" s="36"/>
      <c r="X28" s="36"/>
      <c r="Y28" s="36"/>
    </row>
    <row r="29" spans="1:25" ht="72" customHeight="1">
      <c r="A29" s="17" t="s">
        <v>187</v>
      </c>
      <c r="B29" s="17" t="s">
        <v>188</v>
      </c>
      <c r="C29" s="17"/>
      <c r="D29" s="17" t="s">
        <v>189</v>
      </c>
      <c r="E29" s="17"/>
      <c r="F29" s="18"/>
      <c r="G29" s="17"/>
      <c r="H29" s="17" t="s">
        <v>190</v>
      </c>
      <c r="I29" s="17" t="s">
        <v>191</v>
      </c>
      <c r="J29" s="17" t="s">
        <v>192</v>
      </c>
      <c r="K29" s="19" t="s">
        <v>193</v>
      </c>
      <c r="L29" s="20" t="s">
        <v>194</v>
      </c>
      <c r="M29" s="17"/>
      <c r="N29" s="19"/>
      <c r="O29" s="19"/>
      <c r="P29" s="3" t="str">
        <f t="shared" si="4"/>
        <v>Betty Centrone Zimmer 
PO Box 132 
Elkton, VA 22827</v>
      </c>
      <c r="Q29" s="93" t="str">
        <f t="shared" si="5"/>
        <v>703-298-9421</v>
      </c>
      <c r="R29" s="88" t="str">
        <f t="shared" si="6"/>
        <v/>
      </c>
      <c r="S29" s="3" t="str">
        <f t="shared" si="0"/>
        <v>Betty Zimmer</v>
      </c>
      <c r="T29" s="3" t="str">
        <f t="shared" si="8"/>
        <v xml:space="preserve">PO Box 132 </v>
      </c>
      <c r="U29" s="3" t="str">
        <f t="shared" si="9"/>
        <v>Elkton, VA 22827</v>
      </c>
      <c r="V29" s="3" t="str">
        <f t="shared" si="3"/>
        <v xml:space="preserve">Betty Centrone Zimmer 
PO Box 132 
Elkton, VA 22827
703-298-9421
</v>
      </c>
      <c r="W29" s="21"/>
      <c r="X29" s="21"/>
      <c r="Y29" s="9"/>
    </row>
    <row r="30" spans="1:25" ht="72" customHeight="1">
      <c r="A30" s="17" t="s">
        <v>195</v>
      </c>
      <c r="B30" s="17" t="s">
        <v>196</v>
      </c>
      <c r="C30" s="17" t="s">
        <v>197</v>
      </c>
      <c r="D30" s="17" t="s">
        <v>198</v>
      </c>
      <c r="E30" s="17"/>
      <c r="F30" s="18"/>
      <c r="G30" s="17"/>
      <c r="H30" s="17" t="s">
        <v>199</v>
      </c>
      <c r="I30" s="17" t="s">
        <v>200</v>
      </c>
      <c r="J30" s="17" t="s">
        <v>201</v>
      </c>
      <c r="K30" s="19" t="s">
        <v>202</v>
      </c>
      <c r="L30" s="20" t="s">
        <v>203</v>
      </c>
      <c r="M30" s="17" t="s">
        <v>25</v>
      </c>
      <c r="N30" s="19"/>
      <c r="O30" s="19"/>
      <c r="P30" s="3" t="str">
        <f t="shared" si="4"/>
        <v>Joanne Chapman Stopyro 
9334 166th Way North
Jupiter, FL 33478-4805</v>
      </c>
      <c r="Q30" s="93" t="str">
        <f t="shared" si="5"/>
        <v>561-743-4628</v>
      </c>
      <c r="R30" s="88" t="str">
        <f t="shared" si="6"/>
        <v/>
      </c>
      <c r="S30" s="3" t="str">
        <f t="shared" si="0"/>
        <v>Joanne Stopyro</v>
      </c>
      <c r="T30" s="3" t="str">
        <f t="shared" si="8"/>
        <v>9334 166th Way North</v>
      </c>
      <c r="U30" s="3" t="str">
        <f t="shared" si="9"/>
        <v>Jupiter, FL 33478-4805</v>
      </c>
      <c r="V30" s="3" t="str">
        <f t="shared" si="3"/>
        <v xml:space="preserve">Joanne Chapman Stopyro 
9334 166th Way North
Jupiter, FL 33478-4805
561-743-4628
</v>
      </c>
      <c r="W30" s="21"/>
      <c r="X30" s="21"/>
      <c r="Y30" s="9"/>
    </row>
    <row r="31" spans="1:25" s="39" customFormat="1" ht="72" customHeight="1">
      <c r="A31" s="36" t="s">
        <v>195</v>
      </c>
      <c r="B31" s="36" t="s">
        <v>204</v>
      </c>
      <c r="C31" s="36" t="s">
        <v>205</v>
      </c>
      <c r="D31" s="36"/>
      <c r="E31" s="36" t="s">
        <v>206</v>
      </c>
      <c r="F31" s="37"/>
      <c r="G31" s="36" t="s">
        <v>207</v>
      </c>
      <c r="H31" s="36" t="s">
        <v>1233</v>
      </c>
      <c r="I31" s="36" t="s">
        <v>208</v>
      </c>
      <c r="J31" s="36" t="s">
        <v>97</v>
      </c>
      <c r="K31" s="38" t="s">
        <v>24</v>
      </c>
      <c r="L31" s="40">
        <v>13215</v>
      </c>
      <c r="M31" s="36"/>
      <c r="N31" s="38" t="s">
        <v>1225</v>
      </c>
      <c r="O31" s="38" t="s">
        <v>1230</v>
      </c>
      <c r="P31" s="3" t="str">
        <f t="shared" si="4"/>
        <v>Tom Chapman  * (FB)
4826 Cedarvale Rd.
Syracuse, NY 13215</v>
      </c>
      <c r="Q31" s="93" t="str">
        <f t="shared" si="5"/>
        <v>(315) 468-4897</v>
      </c>
      <c r="R31" s="88" t="str">
        <f t="shared" si="6"/>
        <v>wtc43@hotmail.com</v>
      </c>
      <c r="S31" s="6" t="str">
        <f t="shared" si="0"/>
        <v>Tom Chapman</v>
      </c>
      <c r="T31" s="6" t="str">
        <f t="shared" si="8"/>
        <v>4826 Cedarvale Rd.</v>
      </c>
      <c r="U31" s="6" t="str">
        <f t="shared" si="9"/>
        <v>Syracuse, NY 13215</v>
      </c>
      <c r="V31" s="3" t="str">
        <f t="shared" si="3"/>
        <v>Tom Chapman  * (FB)
4826 Cedarvale Rd.
Syracuse, NY 13215
(315) 468-4897
wtc43@hotmail.com</v>
      </c>
      <c r="W31" s="36"/>
      <c r="X31" s="36"/>
      <c r="Y31" s="36"/>
    </row>
    <row r="32" spans="1:25" ht="72" customHeight="1">
      <c r="A32" s="17" t="s">
        <v>209</v>
      </c>
      <c r="B32" s="17" t="s">
        <v>210</v>
      </c>
      <c r="C32" s="17" t="s">
        <v>211</v>
      </c>
      <c r="D32" s="17"/>
      <c r="E32" s="17"/>
      <c r="F32" s="18"/>
      <c r="G32" s="17"/>
      <c r="H32" s="17"/>
      <c r="I32" s="17" t="s">
        <v>212</v>
      </c>
      <c r="J32" s="17" t="s">
        <v>213</v>
      </c>
      <c r="K32" s="19" t="s">
        <v>24</v>
      </c>
      <c r="L32" s="20" t="s">
        <v>214</v>
      </c>
      <c r="M32" s="17"/>
      <c r="N32" s="19"/>
      <c r="O32" s="19"/>
      <c r="P32" s="3" t="str">
        <f t="shared" si="4"/>
        <v>Michael Church  
6401 Canton Rd. 
Warners, NY 13164</v>
      </c>
      <c r="Q32" s="93" t="str">
        <f t="shared" si="5"/>
        <v/>
      </c>
      <c r="R32" s="88" t="str">
        <f t="shared" si="6"/>
        <v/>
      </c>
      <c r="S32" s="3" t="str">
        <f t="shared" si="0"/>
        <v>Michael Church</v>
      </c>
      <c r="T32" s="3" t="str">
        <f t="shared" si="8"/>
        <v xml:space="preserve">6401 Canton Rd. </v>
      </c>
      <c r="U32" s="3" t="str">
        <f t="shared" si="9"/>
        <v>Warners, NY 13164</v>
      </c>
      <c r="V32" s="3" t="str">
        <f t="shared" si="3"/>
        <v xml:space="preserve">Michael Church  
6401 Canton Rd. 
Warners, NY 13164
</v>
      </c>
      <c r="W32" s="21"/>
      <c r="X32" s="21"/>
      <c r="Y32" s="9"/>
    </row>
    <row r="33" spans="1:25" ht="72" customHeight="1">
      <c r="A33" s="17" t="s">
        <v>18</v>
      </c>
      <c r="B33" s="17" t="s">
        <v>28</v>
      </c>
      <c r="C33" s="17"/>
      <c r="D33" s="17"/>
      <c r="E33" s="17"/>
      <c r="F33" s="18"/>
      <c r="G33" s="17"/>
      <c r="H33" s="17"/>
      <c r="I33" s="17" t="s">
        <v>215</v>
      </c>
      <c r="J33" s="17" t="s">
        <v>97</v>
      </c>
      <c r="K33" s="19" t="s">
        <v>216</v>
      </c>
      <c r="L33" s="20" t="s">
        <v>217</v>
      </c>
      <c r="M33" s="17"/>
      <c r="N33" s="19"/>
      <c r="O33" s="19"/>
      <c r="P33" s="3" t="str">
        <f t="shared" si="4"/>
        <v>Christopher Clark  
126 Seely Ave
Syracuse, NY  13205</v>
      </c>
      <c r="Q33" s="93" t="str">
        <f t="shared" si="5"/>
        <v/>
      </c>
      <c r="R33" s="88" t="str">
        <f t="shared" si="6"/>
        <v/>
      </c>
      <c r="S33" s="3" t="str">
        <f t="shared" si="0"/>
        <v>Christopher Clark</v>
      </c>
      <c r="T33" s="3" t="str">
        <f t="shared" si="8"/>
        <v>126 Seely Ave</v>
      </c>
      <c r="U33" s="3" t="str">
        <f t="shared" si="9"/>
        <v>Syracuse, NY  13205</v>
      </c>
      <c r="V33" s="3" t="str">
        <f t="shared" si="3"/>
        <v xml:space="preserve">Christopher Clark  
126 Seely Ave
Syracuse, NY  13205
</v>
      </c>
      <c r="W33" s="21"/>
      <c r="X33" s="21"/>
      <c r="Y33" s="9"/>
    </row>
    <row r="34" spans="1:25" ht="72" customHeight="1">
      <c r="A34" s="17" t="s">
        <v>218</v>
      </c>
      <c r="B34" s="17" t="s">
        <v>99</v>
      </c>
      <c r="C34" s="17"/>
      <c r="D34" s="17"/>
      <c r="E34" s="17"/>
      <c r="F34" s="18"/>
      <c r="G34" s="17"/>
      <c r="H34" s="17" t="s">
        <v>219</v>
      </c>
      <c r="I34" s="17" t="s">
        <v>220</v>
      </c>
      <c r="J34" s="17" t="s">
        <v>97</v>
      </c>
      <c r="K34" s="19" t="s">
        <v>24</v>
      </c>
      <c r="L34" s="20">
        <v>13205</v>
      </c>
      <c r="M34" s="17" t="s">
        <v>25</v>
      </c>
      <c r="N34" s="19"/>
      <c r="O34" s="19"/>
      <c r="P34" s="3" t="str">
        <f t="shared" si="4"/>
        <v>David Clifford  
4933 South Salina St.
Syracuse, NY 13205</v>
      </c>
      <c r="Q34" s="93" t="str">
        <f t="shared" si="5"/>
        <v>315-469-7426</v>
      </c>
      <c r="R34" s="88" t="str">
        <f t="shared" si="6"/>
        <v/>
      </c>
      <c r="S34" s="3" t="str">
        <f t="shared" si="0"/>
        <v>David Clifford</v>
      </c>
      <c r="T34" s="3" t="str">
        <f t="shared" si="8"/>
        <v>4933 South Salina St.</v>
      </c>
      <c r="U34" s="3" t="str">
        <f t="shared" si="9"/>
        <v>Syracuse, NY 13205</v>
      </c>
      <c r="V34" s="3" t="str">
        <f t="shared" si="3"/>
        <v xml:space="preserve">David Clifford  
4933 South Salina St.
Syracuse, NY 13205
315-469-7426
</v>
      </c>
      <c r="W34" s="21"/>
      <c r="X34" s="21"/>
      <c r="Y34" s="9"/>
    </row>
    <row r="35" spans="1:25" ht="72" customHeight="1">
      <c r="A35" s="17" t="s">
        <v>221</v>
      </c>
      <c r="B35" s="17" t="s">
        <v>70</v>
      </c>
      <c r="C35" s="17" t="s">
        <v>222</v>
      </c>
      <c r="D35" s="17" t="s">
        <v>223</v>
      </c>
      <c r="E35" s="17"/>
      <c r="F35" s="18"/>
      <c r="G35" s="17"/>
      <c r="H35" s="17"/>
      <c r="I35" s="17" t="s">
        <v>224</v>
      </c>
      <c r="J35" s="17" t="s">
        <v>43</v>
      </c>
      <c r="K35" s="19" t="s">
        <v>24</v>
      </c>
      <c r="L35" s="20">
        <v>13108</v>
      </c>
      <c r="M35" s="17"/>
      <c r="N35" s="19"/>
      <c r="O35" s="19"/>
      <c r="P35" s="3" t="str">
        <f t="shared" si="4"/>
        <v>Diane Cole DeBottis 
Masters Rd.
Marcellus, NY 13108</v>
      </c>
      <c r="Q35" s="93" t="str">
        <f t="shared" si="5"/>
        <v/>
      </c>
      <c r="R35" s="88" t="str">
        <f t="shared" si="6"/>
        <v/>
      </c>
      <c r="S35" s="3" t="str">
        <f t="shared" si="0"/>
        <v>Diane DeBottis</v>
      </c>
      <c r="T35" s="3" t="str">
        <f t="shared" si="8"/>
        <v>Masters Rd.</v>
      </c>
      <c r="U35" s="3" t="str">
        <f t="shared" si="9"/>
        <v>Marcellus, NY 13108</v>
      </c>
      <c r="V35" s="3" t="str">
        <f t="shared" si="3"/>
        <v xml:space="preserve">Diane Cole DeBottis 
Masters Rd.
Marcellus, NY 13108
</v>
      </c>
      <c r="W35" s="21"/>
      <c r="X35" s="21"/>
      <c r="Y35" s="9"/>
    </row>
    <row r="36" spans="1:25" ht="72" customHeight="1">
      <c r="A36" s="17" t="s">
        <v>221</v>
      </c>
      <c r="B36" s="17" t="s">
        <v>225</v>
      </c>
      <c r="C36" s="17" t="s">
        <v>226</v>
      </c>
      <c r="D36" s="17"/>
      <c r="E36" s="17"/>
      <c r="F36" s="18" t="s">
        <v>227</v>
      </c>
      <c r="G36" s="17"/>
      <c r="H36" s="17"/>
      <c r="I36" s="17" t="s">
        <v>228</v>
      </c>
      <c r="J36" s="17" t="s">
        <v>229</v>
      </c>
      <c r="K36" s="19" t="s">
        <v>230</v>
      </c>
      <c r="L36" s="20" t="s">
        <v>231</v>
      </c>
      <c r="M36" s="17" t="s">
        <v>25</v>
      </c>
      <c r="N36" s="19"/>
      <c r="O36" s="19" t="s">
        <v>1230</v>
      </c>
      <c r="P36" s="3" t="str">
        <f t="shared" si="4"/>
        <v>George Cole   (FB)
513 Topaz Ave.
Little River, SC 29566-7089</v>
      </c>
      <c r="Q36" s="93" t="str">
        <f t="shared" si="5"/>
        <v/>
      </c>
      <c r="R36" s="88" t="str">
        <f t="shared" si="6"/>
        <v/>
      </c>
      <c r="S36" s="3" t="str">
        <f t="shared" si="0"/>
        <v>George Cole</v>
      </c>
      <c r="T36" s="3" t="str">
        <f t="shared" si="8"/>
        <v>513 Topaz Ave.</v>
      </c>
      <c r="U36" s="3" t="str">
        <f t="shared" si="9"/>
        <v>Little River, SC 29566-7089</v>
      </c>
      <c r="V36" s="3" t="str">
        <f t="shared" si="3"/>
        <v xml:space="preserve">George Cole   (FB)
513 Topaz Ave.
Little River, SC 29566-7089
</v>
      </c>
      <c r="W36" s="21"/>
      <c r="X36" s="21"/>
      <c r="Y36" s="9"/>
    </row>
    <row r="37" spans="1:25" ht="72" customHeight="1">
      <c r="A37" s="17" t="s">
        <v>221</v>
      </c>
      <c r="B37" s="17" t="s">
        <v>232</v>
      </c>
      <c r="C37" s="17" t="s">
        <v>99</v>
      </c>
      <c r="D37" s="17"/>
      <c r="E37" s="17"/>
      <c r="F37" s="18"/>
      <c r="G37" s="17"/>
      <c r="H37" s="17"/>
      <c r="I37" s="17"/>
      <c r="J37" s="17"/>
      <c r="K37" s="19"/>
      <c r="L37" s="20"/>
      <c r="M37" s="17"/>
      <c r="N37" s="19"/>
      <c r="O37" s="19"/>
      <c r="P37" s="3" t="str">
        <f t="shared" si="4"/>
        <v xml:space="preserve">Peter Cole  
</v>
      </c>
      <c r="Q37" s="93" t="str">
        <f t="shared" si="5"/>
        <v/>
      </c>
      <c r="R37" s="88" t="str">
        <f t="shared" si="6"/>
        <v/>
      </c>
      <c r="S37" s="3" t="str">
        <f t="shared" si="0"/>
        <v>Peter Cole</v>
      </c>
      <c r="T37" s="3">
        <f t="shared" si="8"/>
        <v>0</v>
      </c>
      <c r="U37" s="3" t="str">
        <f t="shared" si="9"/>
        <v xml:space="preserve">,  </v>
      </c>
      <c r="V37" s="3" t="str">
        <f t="shared" si="3"/>
        <v xml:space="preserve">Peter Cole  
</v>
      </c>
      <c r="W37" s="21"/>
      <c r="X37" s="21"/>
      <c r="Y37" s="9"/>
    </row>
    <row r="38" spans="1:25" ht="72" customHeight="1">
      <c r="A38" s="17" t="s">
        <v>233</v>
      </c>
      <c r="B38" s="17" t="s">
        <v>234</v>
      </c>
      <c r="C38" s="17"/>
      <c r="D38" s="17"/>
      <c r="E38" s="17"/>
      <c r="F38" s="18"/>
      <c r="G38" s="17"/>
      <c r="H38" s="17"/>
      <c r="I38" s="17"/>
      <c r="J38" s="17"/>
      <c r="K38" s="19"/>
      <c r="L38" s="20"/>
      <c r="M38" s="17"/>
      <c r="N38" s="19"/>
      <c r="O38" s="19"/>
      <c r="P38" s="3" t="str">
        <f t="shared" si="4"/>
        <v xml:space="preserve">Karen  Coletta  
</v>
      </c>
      <c r="Q38" s="93" t="str">
        <f t="shared" si="5"/>
        <v/>
      </c>
      <c r="R38" s="88" t="str">
        <f t="shared" si="6"/>
        <v/>
      </c>
      <c r="S38" s="3" t="str">
        <f t="shared" si="0"/>
        <v>Karen  Coletta</v>
      </c>
      <c r="T38" s="3">
        <f t="shared" si="8"/>
        <v>0</v>
      </c>
      <c r="U38" s="3" t="str">
        <f t="shared" si="9"/>
        <v xml:space="preserve">,  </v>
      </c>
      <c r="V38" s="3" t="str">
        <f t="shared" si="3"/>
        <v xml:space="preserve">Karen  Coletta  
</v>
      </c>
      <c r="W38" s="21"/>
      <c r="X38" s="21"/>
      <c r="Y38" s="9"/>
    </row>
    <row r="39" spans="1:25" ht="72" customHeight="1">
      <c r="A39" s="17" t="s">
        <v>235</v>
      </c>
      <c r="B39" s="17" t="s">
        <v>236</v>
      </c>
      <c r="C39" s="17"/>
      <c r="D39" s="17" t="s">
        <v>237</v>
      </c>
      <c r="E39" s="17" t="s">
        <v>238</v>
      </c>
      <c r="F39" s="18" t="s">
        <v>239</v>
      </c>
      <c r="G39" s="17" t="s">
        <v>1213</v>
      </c>
      <c r="H39" s="17" t="s">
        <v>240</v>
      </c>
      <c r="I39" s="17" t="s">
        <v>241</v>
      </c>
      <c r="J39" s="17" t="s">
        <v>43</v>
      </c>
      <c r="K39" s="19" t="s">
        <v>24</v>
      </c>
      <c r="L39" s="20" t="s">
        <v>44</v>
      </c>
      <c r="M39" s="17" t="s">
        <v>25</v>
      </c>
      <c r="N39" s="19"/>
      <c r="O39" s="19"/>
      <c r="P39" s="3" t="str">
        <f t="shared" si="4"/>
        <v>Mary Lou Conners Hunt 
26 North St.
Marcellus, NY 13108</v>
      </c>
      <c r="Q39" s="93" t="str">
        <f t="shared" si="5"/>
        <v>315-673-3771</v>
      </c>
      <c r="R39" s="88" t="str">
        <f t="shared" si="6"/>
        <v>Mary Lou Hunt &lt;nhunt4@twcny.rr.com&gt;</v>
      </c>
      <c r="S39" s="3" t="str">
        <f t="shared" si="0"/>
        <v>Mary Lou Hunt</v>
      </c>
      <c r="T39" s="3" t="str">
        <f t="shared" si="8"/>
        <v>26 North St.</v>
      </c>
      <c r="U39" s="3" t="str">
        <f t="shared" si="9"/>
        <v>Marcellus, NY 13108</v>
      </c>
      <c r="V39" s="3" t="str">
        <f t="shared" si="3"/>
        <v>Mary Lou Conners Hunt 
26 North St.
Marcellus, NY 13108
315-673-3771
Mary Lou Hunt &lt;nhunt4@twcny.rr.com&gt;</v>
      </c>
      <c r="W39" s="21"/>
      <c r="X39" s="21"/>
      <c r="Y39" s="9"/>
    </row>
    <row r="40" spans="1:25" ht="72" customHeight="1">
      <c r="A40" s="17" t="s">
        <v>242</v>
      </c>
      <c r="B40" s="17" t="s">
        <v>243</v>
      </c>
      <c r="C40" s="17" t="s">
        <v>244</v>
      </c>
      <c r="D40" s="17" t="s">
        <v>45</v>
      </c>
      <c r="E40" s="17" t="s">
        <v>245</v>
      </c>
      <c r="F40" s="18"/>
      <c r="G40" s="17"/>
      <c r="H40" s="17" t="s">
        <v>246</v>
      </c>
      <c r="I40" s="17" t="s">
        <v>247</v>
      </c>
      <c r="J40" s="17" t="s">
        <v>43</v>
      </c>
      <c r="K40" s="19" t="s">
        <v>24</v>
      </c>
      <c r="L40" s="20">
        <v>13108</v>
      </c>
      <c r="M40" s="17" t="s">
        <v>25</v>
      </c>
      <c r="N40" s="19"/>
      <c r="O40" s="19"/>
      <c r="P40" s="3" t="str">
        <f t="shared" si="4"/>
        <v>Nancy Corbett Antos 
3369 Collins Rd.
Marcellus, NY 13108</v>
      </c>
      <c r="Q40" s="93" t="str">
        <f t="shared" si="5"/>
        <v>315-673-9353</v>
      </c>
      <c r="R40" s="88" t="str">
        <f t="shared" si="6"/>
        <v/>
      </c>
      <c r="S40" s="3" t="str">
        <f t="shared" si="0"/>
        <v>Nancy Antos</v>
      </c>
      <c r="T40" s="3" t="str">
        <f t="shared" si="8"/>
        <v>3369 Collins Rd.</v>
      </c>
      <c r="U40" s="3" t="str">
        <f t="shared" si="9"/>
        <v>Marcellus, NY 13108</v>
      </c>
      <c r="V40" s="3" t="str">
        <f t="shared" si="3"/>
        <v xml:space="preserve">Nancy Corbett Antos 
3369 Collins Rd.
Marcellus, NY 13108
315-673-9353
</v>
      </c>
      <c r="W40" s="21"/>
      <c r="X40" s="21"/>
      <c r="Y40" s="9"/>
    </row>
    <row r="41" spans="1:25" ht="72" customHeight="1">
      <c r="A41" s="17" t="s">
        <v>248</v>
      </c>
      <c r="B41" s="17" t="s">
        <v>249</v>
      </c>
      <c r="C41" s="17" t="s">
        <v>71</v>
      </c>
      <c r="D41" s="17"/>
      <c r="E41" s="17" t="s">
        <v>250</v>
      </c>
      <c r="F41" s="18"/>
      <c r="G41" s="17"/>
      <c r="H41" s="17" t="s">
        <v>251</v>
      </c>
      <c r="I41" s="17" t="s">
        <v>252</v>
      </c>
      <c r="J41" s="17" t="s">
        <v>253</v>
      </c>
      <c r="K41" s="19" t="s">
        <v>24</v>
      </c>
      <c r="L41" s="20">
        <v>13027</v>
      </c>
      <c r="M41" s="17" t="s">
        <v>25</v>
      </c>
      <c r="N41" s="19"/>
      <c r="O41" s="19"/>
      <c r="P41" s="3" t="str">
        <f t="shared" si="4"/>
        <v>Paul Coyne  
3663 Gaskin Rd.
Baldwinsville, NY 13027</v>
      </c>
      <c r="Q41" s="93" t="str">
        <f t="shared" si="5"/>
        <v>315-652-6566</v>
      </c>
      <c r="R41" s="88" t="str">
        <f t="shared" si="6"/>
        <v/>
      </c>
      <c r="S41" s="3" t="str">
        <f t="shared" si="0"/>
        <v>Paul Coyne</v>
      </c>
      <c r="T41" s="3" t="str">
        <f t="shared" si="8"/>
        <v>3663 Gaskin Rd.</v>
      </c>
      <c r="U41" s="3" t="str">
        <f t="shared" si="9"/>
        <v>Baldwinsville, NY 13027</v>
      </c>
      <c r="V41" s="3" t="str">
        <f t="shared" si="3"/>
        <v xml:space="preserve">Paul Coyne  
3663 Gaskin Rd.
Baldwinsville, NY 13027
315-652-6566
</v>
      </c>
      <c r="W41" s="21"/>
      <c r="X41" s="21"/>
      <c r="Y41" s="9"/>
    </row>
    <row r="42" spans="1:25" ht="72" customHeight="1">
      <c r="A42" s="17" t="s">
        <v>248</v>
      </c>
      <c r="B42" s="17" t="s">
        <v>245</v>
      </c>
      <c r="C42" s="17" t="s">
        <v>254</v>
      </c>
      <c r="D42" s="17"/>
      <c r="E42" s="17" t="s">
        <v>255</v>
      </c>
      <c r="F42" s="18"/>
      <c r="G42" s="17"/>
      <c r="H42" s="17" t="s">
        <v>256</v>
      </c>
      <c r="I42" s="17" t="s">
        <v>257</v>
      </c>
      <c r="J42" s="17" t="s">
        <v>258</v>
      </c>
      <c r="K42" s="19" t="s">
        <v>24</v>
      </c>
      <c r="L42" s="20" t="s">
        <v>259</v>
      </c>
      <c r="M42" s="17" t="s">
        <v>25</v>
      </c>
      <c r="N42" s="19"/>
      <c r="O42" s="19"/>
      <c r="P42" s="3" t="str">
        <f t="shared" si="4"/>
        <v>Tim Coyne  
7494 Friendly Lane
Tully, NY 13159</v>
      </c>
      <c r="Q42" s="93" t="str">
        <f t="shared" si="5"/>
        <v>315-696-2586</v>
      </c>
      <c r="R42" s="88" t="str">
        <f t="shared" si="6"/>
        <v/>
      </c>
      <c r="S42" s="3" t="str">
        <f t="shared" si="0"/>
        <v>Tim Coyne</v>
      </c>
      <c r="T42" s="3" t="str">
        <f t="shared" si="8"/>
        <v>7494 Friendly Lane</v>
      </c>
      <c r="U42" s="3" t="str">
        <f t="shared" si="9"/>
        <v>Tully, NY 13159</v>
      </c>
      <c r="V42" s="3" t="str">
        <f t="shared" si="3"/>
        <v xml:space="preserve">Tim Coyne  
7494 Friendly Lane
Tully, NY 13159
315-696-2586
</v>
      </c>
      <c r="W42" s="21"/>
      <c r="X42" s="21"/>
      <c r="Y42" s="9"/>
    </row>
    <row r="43" spans="1:25" ht="72" customHeight="1">
      <c r="A43" s="17" t="s">
        <v>260</v>
      </c>
      <c r="B43" s="17" t="s">
        <v>111</v>
      </c>
      <c r="C43" s="17" t="s">
        <v>261</v>
      </c>
      <c r="D43" s="17"/>
      <c r="E43" s="17" t="s">
        <v>262</v>
      </c>
      <c r="F43" s="18"/>
      <c r="G43" s="32" t="s">
        <v>263</v>
      </c>
      <c r="H43" s="17" t="s">
        <v>264</v>
      </c>
      <c r="I43" s="17" t="s">
        <v>265</v>
      </c>
      <c r="J43" s="17" t="s">
        <v>153</v>
      </c>
      <c r="K43" s="19" t="s">
        <v>24</v>
      </c>
      <c r="L43" s="20" t="s">
        <v>266</v>
      </c>
      <c r="M43" s="17" t="s">
        <v>25</v>
      </c>
      <c r="N43" s="19" t="s">
        <v>1225</v>
      </c>
      <c r="O43" s="19"/>
      <c r="P43" s="3" t="str">
        <f t="shared" si="4"/>
        <v>Edward Crandall  *
19 Ilex Lane
Liverpool, NY 13090</v>
      </c>
      <c r="Q43" s="93" t="str">
        <f t="shared" si="5"/>
        <v>315-374-7008</v>
      </c>
      <c r="R43" s="88" t="str">
        <f t="shared" si="6"/>
        <v>edcrandall57@yahoo.com</v>
      </c>
      <c r="S43" s="3" t="str">
        <f t="shared" si="0"/>
        <v>Edward Crandall</v>
      </c>
      <c r="T43" s="3" t="str">
        <f t="shared" si="8"/>
        <v>19 Ilex Lane</v>
      </c>
      <c r="U43" s="3" t="str">
        <f t="shared" si="9"/>
        <v>Liverpool, NY 13090</v>
      </c>
      <c r="V43" s="3" t="str">
        <f t="shared" si="3"/>
        <v>Edward Crandall  *
19 Ilex Lane
Liverpool, NY 13090
315-374-7008
edcrandall57@yahoo.com</v>
      </c>
      <c r="W43" s="21"/>
      <c r="X43" s="21"/>
      <c r="Y43" s="9"/>
    </row>
    <row r="44" spans="1:25" ht="72" customHeight="1">
      <c r="A44" s="17" t="s">
        <v>267</v>
      </c>
      <c r="B44" s="17" t="s">
        <v>268</v>
      </c>
      <c r="C44" s="17"/>
      <c r="D44" s="17"/>
      <c r="E44" s="17" t="s">
        <v>269</v>
      </c>
      <c r="F44" s="18"/>
      <c r="G44" s="17"/>
      <c r="H44" s="17"/>
      <c r="I44" s="17"/>
      <c r="J44" s="17" t="s">
        <v>270</v>
      </c>
      <c r="K44" s="19" t="s">
        <v>24</v>
      </c>
      <c r="L44" s="20"/>
      <c r="M44" s="17" t="s">
        <v>32</v>
      </c>
      <c r="N44" s="19"/>
      <c r="O44" s="19"/>
      <c r="P44" s="3" t="str">
        <f t="shared" si="4"/>
        <v xml:space="preserve">Tina Cullen  
Homer, NY </v>
      </c>
      <c r="Q44" s="93" t="str">
        <f t="shared" si="5"/>
        <v/>
      </c>
      <c r="R44" s="88" t="str">
        <f t="shared" si="6"/>
        <v/>
      </c>
      <c r="S44" s="3" t="str">
        <f t="shared" si="0"/>
        <v>Tina Cullen</v>
      </c>
      <c r="T44" s="3">
        <f t="shared" si="8"/>
        <v>0</v>
      </c>
      <c r="U44" s="3" t="str">
        <f t="shared" si="9"/>
        <v xml:space="preserve">Homer, NY </v>
      </c>
      <c r="V44" s="3" t="str">
        <f t="shared" si="3"/>
        <v xml:space="preserve">Tina Cullen  
Homer, NY 
</v>
      </c>
      <c r="W44" s="21"/>
      <c r="X44" s="21"/>
      <c r="Y44" s="9"/>
    </row>
    <row r="45" spans="1:25" ht="72" customHeight="1">
      <c r="A45" s="17" t="s">
        <v>271</v>
      </c>
      <c r="B45" s="17" t="s">
        <v>272</v>
      </c>
      <c r="C45" s="17" t="s">
        <v>273</v>
      </c>
      <c r="D45" s="17" t="s">
        <v>274</v>
      </c>
      <c r="E45" s="17"/>
      <c r="F45" s="18"/>
      <c r="G45" s="17"/>
      <c r="H45" s="17" t="s">
        <v>275</v>
      </c>
      <c r="I45" s="17" t="s">
        <v>276</v>
      </c>
      <c r="J45" s="17" t="s">
        <v>277</v>
      </c>
      <c r="K45" s="19" t="s">
        <v>24</v>
      </c>
      <c r="L45" s="20" t="s">
        <v>278</v>
      </c>
      <c r="M45" s="17" t="s">
        <v>25</v>
      </c>
      <c r="N45" s="19"/>
      <c r="O45" s="19"/>
      <c r="P45" s="3" t="str">
        <f t="shared" si="4"/>
        <v>Teresa Cusick Simmons 
11 Melrose Rd.
Auburn, NY 13021-9202</v>
      </c>
      <c r="Q45" s="93" t="str">
        <f t="shared" si="5"/>
        <v>315-253-3479</v>
      </c>
      <c r="R45" s="88" t="str">
        <f t="shared" si="6"/>
        <v/>
      </c>
      <c r="S45" s="3" t="str">
        <f t="shared" si="0"/>
        <v>Teresa Simmons</v>
      </c>
      <c r="T45" s="3" t="str">
        <f t="shared" si="8"/>
        <v>11 Melrose Rd.</v>
      </c>
      <c r="U45" s="3" t="str">
        <f t="shared" si="9"/>
        <v>Auburn, NY 13021-9202</v>
      </c>
      <c r="V45" s="3" t="str">
        <f t="shared" si="3"/>
        <v xml:space="preserve">Teresa Cusick Simmons 
11 Melrose Rd.
Auburn, NY 13021-9202
315-253-3479
</v>
      </c>
      <c r="W45" s="21"/>
      <c r="X45" s="21"/>
      <c r="Y45" s="9"/>
    </row>
    <row r="46" spans="1:25" ht="72" customHeight="1">
      <c r="A46" s="17" t="s">
        <v>279</v>
      </c>
      <c r="B46" s="17" t="s">
        <v>280</v>
      </c>
      <c r="C46" s="17"/>
      <c r="D46" s="17"/>
      <c r="E46" s="17"/>
      <c r="F46" s="18"/>
      <c r="G46" s="17"/>
      <c r="H46" s="17"/>
      <c r="I46" s="17" t="s">
        <v>281</v>
      </c>
      <c r="J46" s="17" t="s">
        <v>97</v>
      </c>
      <c r="K46" s="19" t="s">
        <v>24</v>
      </c>
      <c r="L46" s="20" t="s">
        <v>282</v>
      </c>
      <c r="M46" s="17" t="s">
        <v>25</v>
      </c>
      <c r="N46" s="19"/>
      <c r="O46" s="19"/>
      <c r="P46" s="3" t="str">
        <f t="shared" si="4"/>
        <v>Steve Cuyle  
4363 Kasson Rd.
Syracuse, NY 13215-9614</v>
      </c>
      <c r="Q46" s="93" t="str">
        <f t="shared" si="5"/>
        <v/>
      </c>
      <c r="R46" s="88" t="str">
        <f t="shared" si="6"/>
        <v/>
      </c>
      <c r="S46" s="3" t="str">
        <f t="shared" si="0"/>
        <v>Steve Cuyle</v>
      </c>
      <c r="T46" s="3" t="str">
        <f t="shared" si="8"/>
        <v>4363 Kasson Rd.</v>
      </c>
      <c r="U46" s="3" t="str">
        <f t="shared" si="9"/>
        <v>Syracuse, NY 13215-9614</v>
      </c>
      <c r="V46" s="3" t="str">
        <f t="shared" si="3"/>
        <v xml:space="preserve">Steve Cuyle  
4363 Kasson Rd.
Syracuse, NY 13215-9614
</v>
      </c>
      <c r="W46" s="21"/>
      <c r="X46" s="21"/>
      <c r="Y46" s="9"/>
    </row>
    <row r="47" spans="1:25" ht="72" customHeight="1">
      <c r="A47" s="17" t="s">
        <v>283</v>
      </c>
      <c r="B47" s="17" t="s">
        <v>284</v>
      </c>
      <c r="C47" s="17" t="s">
        <v>99</v>
      </c>
      <c r="D47" s="17"/>
      <c r="E47" s="17" t="s">
        <v>27</v>
      </c>
      <c r="F47" s="18"/>
      <c r="G47" s="17" t="s">
        <v>1289</v>
      </c>
      <c r="H47" s="17" t="s">
        <v>1290</v>
      </c>
      <c r="I47" s="17" t="s">
        <v>285</v>
      </c>
      <c r="J47" s="17" t="s">
        <v>258</v>
      </c>
      <c r="K47" s="19" t="s">
        <v>24</v>
      </c>
      <c r="L47" s="20">
        <v>13159</v>
      </c>
      <c r="M47" s="17" t="s">
        <v>25</v>
      </c>
      <c r="N47" s="19" t="s">
        <v>1225</v>
      </c>
      <c r="O47" s="19"/>
      <c r="P47" s="3" t="str">
        <f t="shared" si="4"/>
        <v>Dr. Dennis Daly  *
5691 Lake Rd.
Tully, NY 13159</v>
      </c>
      <c r="Q47" s="93" t="str">
        <f t="shared" si="5"/>
        <v>(315) 430-5685</v>
      </c>
      <c r="R47" s="88" t="str">
        <f t="shared" si="6"/>
        <v>denskidaly@aol.com</v>
      </c>
      <c r="S47" s="3" t="str">
        <f t="shared" si="0"/>
        <v>Dr. Dennis Daly</v>
      </c>
      <c r="T47" s="3" t="str">
        <f t="shared" si="8"/>
        <v>5691 Lake Rd.</v>
      </c>
      <c r="U47" s="3" t="str">
        <f t="shared" si="9"/>
        <v>Tully, NY 13159</v>
      </c>
      <c r="V47" s="3" t="str">
        <f t="shared" si="3"/>
        <v>Dr. Dennis Daly  *
5691 Lake Rd.
Tully, NY 13159
(315) 430-5685
denskidaly@aol.com</v>
      </c>
      <c r="W47" s="21"/>
      <c r="X47" s="21"/>
      <c r="Y47" s="9"/>
    </row>
    <row r="48" spans="1:25" ht="72" customHeight="1">
      <c r="A48" s="17" t="s">
        <v>286</v>
      </c>
      <c r="B48" s="17" t="s">
        <v>287</v>
      </c>
      <c r="C48" s="17"/>
      <c r="D48" s="17"/>
      <c r="E48" s="17"/>
      <c r="F48" s="18"/>
      <c r="G48" s="17"/>
      <c r="H48" s="17"/>
      <c r="I48" s="17" t="s">
        <v>288</v>
      </c>
      <c r="J48" s="17" t="s">
        <v>289</v>
      </c>
      <c r="K48" s="19" t="s">
        <v>290</v>
      </c>
      <c r="L48" s="20" t="s">
        <v>291</v>
      </c>
      <c r="M48" s="17" t="s">
        <v>25</v>
      </c>
      <c r="N48" s="19"/>
      <c r="O48" s="19"/>
      <c r="P48" s="3" t="str">
        <f t="shared" si="4"/>
        <v>Arnold Darini  
3716 Berry Drive
Studio City, CA 91603-3856</v>
      </c>
      <c r="Q48" s="93" t="str">
        <f t="shared" si="5"/>
        <v/>
      </c>
      <c r="R48" s="88" t="str">
        <f t="shared" si="6"/>
        <v/>
      </c>
      <c r="S48" s="3" t="str">
        <f t="shared" si="0"/>
        <v>Arnold Darini</v>
      </c>
      <c r="T48" s="3" t="str">
        <f t="shared" si="8"/>
        <v>3716 Berry Drive</v>
      </c>
      <c r="U48" s="3" t="str">
        <f t="shared" si="9"/>
        <v>Studio City, CA 91603-3856</v>
      </c>
      <c r="V48" s="3" t="str">
        <f t="shared" si="3"/>
        <v xml:space="preserve">Arnold Darini  
3716 Berry Drive
Studio City, CA 91603-3856
</v>
      </c>
      <c r="W48" s="21"/>
      <c r="X48" s="21"/>
      <c r="Y48" s="9"/>
    </row>
    <row r="49" spans="1:25" ht="72" customHeight="1">
      <c r="A49" s="17" t="s">
        <v>292</v>
      </c>
      <c r="B49" s="17" t="s">
        <v>136</v>
      </c>
      <c r="C49" s="17"/>
      <c r="D49" s="17"/>
      <c r="E49" s="17"/>
      <c r="F49" s="18"/>
      <c r="G49" s="17" t="s">
        <v>293</v>
      </c>
      <c r="H49" s="17" t="s">
        <v>294</v>
      </c>
      <c r="I49" s="17" t="s">
        <v>295</v>
      </c>
      <c r="J49" s="17" t="s">
        <v>296</v>
      </c>
      <c r="K49" s="19" t="s">
        <v>84</v>
      </c>
      <c r="L49" s="20" t="s">
        <v>297</v>
      </c>
      <c r="M49" s="17"/>
      <c r="N49" s="19"/>
      <c r="O49" s="19"/>
      <c r="P49" s="3" t="str">
        <f t="shared" si="4"/>
        <v>Mark Davenport  
10 Lane Place
Fort Steward, GA 31313</v>
      </c>
      <c r="Q49" s="93" t="str">
        <f t="shared" si="5"/>
        <v>912-369-0299</v>
      </c>
      <c r="R49" s="88" t="str">
        <f t="shared" si="6"/>
        <v>m_d_davenport@hotmail.com</v>
      </c>
      <c r="S49" s="3" t="str">
        <f t="shared" si="0"/>
        <v>Mark Davenport</v>
      </c>
      <c r="T49" s="3" t="str">
        <f t="shared" si="8"/>
        <v>10 Lane Place</v>
      </c>
      <c r="U49" s="3" t="str">
        <f t="shared" si="9"/>
        <v>Fort Steward, GA 31313</v>
      </c>
      <c r="V49" s="3" t="str">
        <f t="shared" si="3"/>
        <v>Mark Davenport  
10 Lane Place
Fort Steward, GA 31313
912-369-0299
m_d_davenport@hotmail.com</v>
      </c>
      <c r="W49" s="21"/>
      <c r="X49" s="21"/>
      <c r="Y49" s="9"/>
    </row>
    <row r="50" spans="1:25" ht="72" customHeight="1">
      <c r="A50" s="17" t="s">
        <v>298</v>
      </c>
      <c r="B50" s="17" t="s">
        <v>299</v>
      </c>
      <c r="C50" s="17" t="s">
        <v>300</v>
      </c>
      <c r="D50" s="17" t="s">
        <v>301</v>
      </c>
      <c r="E50" s="17" t="s">
        <v>302</v>
      </c>
      <c r="F50" s="18"/>
      <c r="G50" s="17"/>
      <c r="H50" s="17" t="s">
        <v>303</v>
      </c>
      <c r="I50" s="17" t="s">
        <v>304</v>
      </c>
      <c r="J50" s="17" t="s">
        <v>30</v>
      </c>
      <c r="K50" s="19" t="s">
        <v>24</v>
      </c>
      <c r="L50" s="20" t="s">
        <v>305</v>
      </c>
      <c r="M50" s="17" t="s">
        <v>25</v>
      </c>
      <c r="N50" s="19"/>
      <c r="O50" s="19"/>
      <c r="P50" s="3" t="str">
        <f t="shared" si="4"/>
        <v>Susan Davies Wegman 
3409 Bishop Hill Rd.
Skaneateles, NY 13152-8702</v>
      </c>
      <c r="Q50" s="93" t="str">
        <f t="shared" si="5"/>
        <v>315-673-3087</v>
      </c>
      <c r="R50" s="88" t="str">
        <f t="shared" si="6"/>
        <v/>
      </c>
      <c r="S50" s="3" t="str">
        <f t="shared" si="0"/>
        <v>Susan Wegman</v>
      </c>
      <c r="T50" s="3" t="str">
        <f t="shared" si="8"/>
        <v>3409 Bishop Hill Rd.</v>
      </c>
      <c r="U50" s="3" t="str">
        <f t="shared" si="9"/>
        <v>Skaneateles, NY 13152-8702</v>
      </c>
      <c r="V50" s="3" t="str">
        <f t="shared" si="3"/>
        <v xml:space="preserve">Susan Davies Wegman 
3409 Bishop Hill Rd.
Skaneateles, NY 13152-8702
315-673-3087
</v>
      </c>
      <c r="W50" s="21"/>
      <c r="X50" s="21"/>
      <c r="Y50" s="9"/>
    </row>
    <row r="51" spans="1:25" ht="72" customHeight="1">
      <c r="A51" s="17" t="s">
        <v>306</v>
      </c>
      <c r="B51" s="17" t="s">
        <v>307</v>
      </c>
      <c r="C51" s="17" t="s">
        <v>308</v>
      </c>
      <c r="D51" s="17" t="s">
        <v>309</v>
      </c>
      <c r="E51" s="17"/>
      <c r="F51" s="18" t="s">
        <v>310</v>
      </c>
      <c r="G51" s="75" t="s">
        <v>1288</v>
      </c>
      <c r="H51" s="17" t="s">
        <v>311</v>
      </c>
      <c r="I51" s="17" t="s">
        <v>312</v>
      </c>
      <c r="J51" s="17" t="s">
        <v>313</v>
      </c>
      <c r="K51" s="19" t="s">
        <v>69</v>
      </c>
      <c r="L51" s="20" t="s">
        <v>314</v>
      </c>
      <c r="M51" s="17"/>
      <c r="N51" s="19"/>
      <c r="O51" s="19"/>
      <c r="P51" s="3" t="str">
        <f t="shared" si="4"/>
        <v>Pamela Dawson McCullough 
3 Fraser Blvd.
Coatesville, PA 19320</v>
      </c>
      <c r="Q51" s="93" t="str">
        <f t="shared" si="5"/>
        <v>610-384-1516</v>
      </c>
      <c r="R51" s="88" t="str">
        <f t="shared" si="6"/>
        <v>pdm722@comcast.net</v>
      </c>
      <c r="S51" s="3" t="str">
        <f t="shared" si="0"/>
        <v>Pamela McCullough</v>
      </c>
      <c r="T51" s="3" t="str">
        <f t="shared" si="8"/>
        <v>3 Fraser Blvd.</v>
      </c>
      <c r="U51" s="3" t="str">
        <f t="shared" si="9"/>
        <v>Coatesville, PA 19320</v>
      </c>
      <c r="V51" s="3" t="str">
        <f t="shared" si="3"/>
        <v>Pamela Dawson McCullough 
3 Fraser Blvd.
Coatesville, PA 19320
610-384-1516
pdm722@comcast.net</v>
      </c>
      <c r="W51" s="21"/>
      <c r="X51" s="21"/>
      <c r="Y51" s="9"/>
    </row>
    <row r="52" spans="1:25" ht="72" customHeight="1">
      <c r="A52" s="17" t="s">
        <v>174</v>
      </c>
      <c r="B52" s="17" t="s">
        <v>315</v>
      </c>
      <c r="C52" s="17" t="s">
        <v>316</v>
      </c>
      <c r="D52" s="17"/>
      <c r="E52" s="17" t="s">
        <v>121</v>
      </c>
      <c r="F52" s="18"/>
      <c r="G52" s="17"/>
      <c r="H52" s="17" t="s">
        <v>317</v>
      </c>
      <c r="I52" s="17" t="s">
        <v>318</v>
      </c>
      <c r="J52" s="17" t="s">
        <v>319</v>
      </c>
      <c r="K52" s="19" t="s">
        <v>24</v>
      </c>
      <c r="L52" s="20">
        <v>14502</v>
      </c>
      <c r="M52" s="17" t="s">
        <v>25</v>
      </c>
      <c r="N52" s="19"/>
      <c r="O52" s="19"/>
      <c r="P52" s="3" t="str">
        <f t="shared" si="4"/>
        <v>Joseph Dean  
2440 Scott Rd.
Macedon, NY 14502</v>
      </c>
      <c r="Q52" s="93" t="str">
        <f t="shared" si="5"/>
        <v>315-986-7535</v>
      </c>
      <c r="R52" s="88" t="str">
        <f t="shared" si="6"/>
        <v/>
      </c>
      <c r="S52" s="3" t="str">
        <f t="shared" si="0"/>
        <v>Joseph Dean</v>
      </c>
      <c r="T52" s="3" t="str">
        <f t="shared" ref="T52:T83" si="10">I52</f>
        <v>2440 Scott Rd.</v>
      </c>
      <c r="U52" s="3" t="str">
        <f t="shared" ref="U52:U83" si="11">CONCATENATE(PROPER(J52),", ",K52," ",L52)</f>
        <v>Macedon, NY 14502</v>
      </c>
      <c r="V52" s="3" t="str">
        <f t="shared" si="3"/>
        <v xml:space="preserve">Joseph Dean  
2440 Scott Rd.
Macedon, NY 14502
315-986-7535
</v>
      </c>
      <c r="W52" s="21"/>
      <c r="X52" s="21"/>
      <c r="Y52" s="9"/>
    </row>
    <row r="53" spans="1:25" ht="72" customHeight="1">
      <c r="A53" s="17" t="s">
        <v>320</v>
      </c>
      <c r="B53" s="17" t="s">
        <v>210</v>
      </c>
      <c r="C53" s="17" t="s">
        <v>321</v>
      </c>
      <c r="D53" s="17"/>
      <c r="E53" s="17" t="s">
        <v>322</v>
      </c>
      <c r="F53" s="18" t="s">
        <v>323</v>
      </c>
      <c r="G53" s="17"/>
      <c r="H53" s="17" t="s">
        <v>323</v>
      </c>
      <c r="I53" s="17" t="s">
        <v>324</v>
      </c>
      <c r="J53" s="17" t="s">
        <v>43</v>
      </c>
      <c r="K53" s="19" t="s">
        <v>24</v>
      </c>
      <c r="L53" s="20">
        <v>13108</v>
      </c>
      <c r="M53" s="17" t="s">
        <v>25</v>
      </c>
      <c r="N53" s="19"/>
      <c r="O53" s="19"/>
      <c r="P53" s="3" t="str">
        <f t="shared" si="4"/>
        <v>Michael Delaney  
2504 West Seneca Tpk.
Marcellus, NY 13108</v>
      </c>
      <c r="Q53" s="93" t="str">
        <f t="shared" si="5"/>
        <v>315-673-4638</v>
      </c>
      <c r="R53" s="88" t="str">
        <f t="shared" si="6"/>
        <v/>
      </c>
      <c r="S53" s="3" t="str">
        <f t="shared" si="0"/>
        <v>Michael Delaney</v>
      </c>
      <c r="T53" s="3" t="str">
        <f t="shared" si="10"/>
        <v>2504 West Seneca Tpk.</v>
      </c>
      <c r="U53" s="3" t="str">
        <f t="shared" si="11"/>
        <v>Marcellus, NY 13108</v>
      </c>
      <c r="V53" s="3" t="str">
        <f t="shared" si="3"/>
        <v xml:space="preserve">Michael Delaney  
2504 West Seneca Tpk.
Marcellus, NY 13108
315-673-4638
</v>
      </c>
      <c r="W53" s="21"/>
      <c r="X53" s="21"/>
      <c r="Y53" s="9"/>
    </row>
    <row r="54" spans="1:25" ht="72" customHeight="1">
      <c r="A54" s="17" t="s">
        <v>325</v>
      </c>
      <c r="B54" s="17" t="s">
        <v>39</v>
      </c>
      <c r="C54" s="17" t="s">
        <v>118</v>
      </c>
      <c r="D54" s="17"/>
      <c r="E54" s="17" t="s">
        <v>326</v>
      </c>
      <c r="F54" s="18"/>
      <c r="G54" s="75" t="s">
        <v>1281</v>
      </c>
      <c r="H54" s="41" t="s">
        <v>1282</v>
      </c>
      <c r="I54" s="81" t="s">
        <v>1278</v>
      </c>
      <c r="J54" s="81" t="s">
        <v>1279</v>
      </c>
      <c r="K54" s="81" t="s">
        <v>327</v>
      </c>
      <c r="L54" s="82" t="s">
        <v>1280</v>
      </c>
      <c r="M54" s="17" t="s">
        <v>25</v>
      </c>
      <c r="N54" s="19" t="s">
        <v>1225</v>
      </c>
      <c r="O54" s="19"/>
      <c r="P54" s="3" t="str">
        <f t="shared" si="4"/>
        <v>Kevin Dillon  *
4244 Beard Ave.
Minneapolis, MN 55410</v>
      </c>
      <c r="Q54" s="93" t="str">
        <f t="shared" si="5"/>
        <v>(651) 755-6803</v>
      </c>
      <c r="R54" s="88" t="str">
        <f t="shared" si="6"/>
        <v>KEVJDILLON@aol.com</v>
      </c>
      <c r="S54" s="3" t="str">
        <f t="shared" si="0"/>
        <v>Kevin Dillon</v>
      </c>
      <c r="T54" s="3" t="str">
        <f t="shared" si="10"/>
        <v>4244 Beard Ave.</v>
      </c>
      <c r="U54" s="3" t="str">
        <f t="shared" si="11"/>
        <v>Minneapolis, MN 55410</v>
      </c>
      <c r="V54" s="3" t="str">
        <f t="shared" si="3"/>
        <v>Kevin Dillon  *
4244 Beard Ave.
Minneapolis, MN 55410
(651) 755-6803
KEVJDILLON@aol.com</v>
      </c>
      <c r="W54" s="21"/>
      <c r="X54" s="21"/>
      <c r="Y54" s="9"/>
    </row>
    <row r="55" spans="1:25" ht="72" customHeight="1">
      <c r="A55" s="17" t="s">
        <v>325</v>
      </c>
      <c r="B55" s="17" t="s">
        <v>16</v>
      </c>
      <c r="C55" s="17" t="s">
        <v>244</v>
      </c>
      <c r="D55" s="17" t="s">
        <v>328</v>
      </c>
      <c r="E55" s="17"/>
      <c r="F55" s="18"/>
      <c r="G55" s="17"/>
      <c r="H55" s="17" t="s">
        <v>329</v>
      </c>
      <c r="I55" s="17" t="s">
        <v>330</v>
      </c>
      <c r="J55" s="17" t="s">
        <v>43</v>
      </c>
      <c r="K55" s="19" t="s">
        <v>24</v>
      </c>
      <c r="L55" s="20" t="s">
        <v>331</v>
      </c>
      <c r="M55" s="17" t="s">
        <v>25</v>
      </c>
      <c r="N55" s="19"/>
      <c r="O55" s="19"/>
      <c r="P55" s="3" t="str">
        <f t="shared" si="4"/>
        <v>Patricia Dillon Olenych 
10 Bradley St.
Marcellus, NY 13108-1306</v>
      </c>
      <c r="Q55" s="93" t="str">
        <f t="shared" si="5"/>
        <v>315-673-4888</v>
      </c>
      <c r="R55" s="88" t="str">
        <f t="shared" si="6"/>
        <v/>
      </c>
      <c r="S55" s="3" t="str">
        <f t="shared" si="0"/>
        <v>Patricia Olenych</v>
      </c>
      <c r="T55" s="3" t="str">
        <f t="shared" si="10"/>
        <v>10 Bradley St.</v>
      </c>
      <c r="U55" s="3" t="str">
        <f t="shared" si="11"/>
        <v>Marcellus, NY 13108-1306</v>
      </c>
      <c r="V55" s="3" t="str">
        <f t="shared" si="3"/>
        <v xml:space="preserve">Patricia Dillon Olenych 
10 Bradley St.
Marcellus, NY 13108-1306
315-673-4888
</v>
      </c>
      <c r="W55" s="21"/>
      <c r="X55" s="21"/>
      <c r="Y55" s="9"/>
    </row>
    <row r="56" spans="1:25" ht="72" customHeight="1">
      <c r="A56" s="17" t="s">
        <v>332</v>
      </c>
      <c r="B56" s="17" t="s">
        <v>333</v>
      </c>
      <c r="C56" s="17" t="s">
        <v>334</v>
      </c>
      <c r="D56" s="17"/>
      <c r="E56" s="17"/>
      <c r="F56" s="18"/>
      <c r="G56" s="17" t="s">
        <v>335</v>
      </c>
      <c r="H56" s="17" t="s">
        <v>336</v>
      </c>
      <c r="I56" s="17" t="s">
        <v>337</v>
      </c>
      <c r="J56" s="17" t="s">
        <v>338</v>
      </c>
      <c r="K56" s="19" t="s">
        <v>24</v>
      </c>
      <c r="L56" s="20" t="s">
        <v>339</v>
      </c>
      <c r="M56" s="17" t="s">
        <v>25</v>
      </c>
      <c r="N56" s="19"/>
      <c r="O56" s="19"/>
      <c r="P56" s="3" t="str">
        <f t="shared" si="4"/>
        <v>Graham Doig  
323 Grange Rd.
Troy, NY 12180-8944</v>
      </c>
      <c r="Q56" s="93" t="str">
        <f t="shared" si="5"/>
        <v>518-279-1109</v>
      </c>
      <c r="R56" s="88" t="str">
        <f t="shared" si="6"/>
        <v>doigg@capital.net</v>
      </c>
      <c r="S56" s="3" t="str">
        <f t="shared" si="0"/>
        <v>Graham Doig</v>
      </c>
      <c r="T56" s="3" t="str">
        <f t="shared" si="10"/>
        <v>323 Grange Rd.</v>
      </c>
      <c r="U56" s="3" t="str">
        <f t="shared" si="11"/>
        <v>Troy, NY 12180-8944</v>
      </c>
      <c r="V56" s="3" t="str">
        <f t="shared" si="3"/>
        <v>Graham Doig  
323 Grange Rd.
Troy, NY 12180-8944
518-279-1109
doigg@capital.net</v>
      </c>
      <c r="W56" s="21"/>
      <c r="X56" s="21"/>
      <c r="Y56" s="9"/>
    </row>
    <row r="57" spans="1:25" ht="72" customHeight="1">
      <c r="A57" s="17" t="s">
        <v>340</v>
      </c>
      <c r="B57" s="17" t="s">
        <v>28</v>
      </c>
      <c r="C57" s="17"/>
      <c r="D57" s="17"/>
      <c r="E57" s="17"/>
      <c r="F57" s="18"/>
      <c r="G57" s="17"/>
      <c r="H57" s="17" t="s">
        <v>341</v>
      </c>
      <c r="I57" s="17" t="s">
        <v>342</v>
      </c>
      <c r="J57" s="17" t="s">
        <v>343</v>
      </c>
      <c r="K57" s="19" t="s">
        <v>78</v>
      </c>
      <c r="L57" s="20" t="s">
        <v>344</v>
      </c>
      <c r="M57" s="17"/>
      <c r="N57" s="19"/>
      <c r="O57" s="19"/>
      <c r="P57" s="3" t="str">
        <f t="shared" si="4"/>
        <v>Christopher Donovan  
9012A Arantz St.
Laughlin Afb, TX 78840</v>
      </c>
      <c r="Q57" s="93" t="str">
        <f t="shared" si="5"/>
        <v>210-298-3817</v>
      </c>
      <c r="R57" s="88" t="str">
        <f t="shared" si="6"/>
        <v/>
      </c>
      <c r="S57" s="3" t="str">
        <f t="shared" si="0"/>
        <v>Christopher Donovan</v>
      </c>
      <c r="T57" s="3" t="str">
        <f t="shared" si="10"/>
        <v>9012A Arantz St.</v>
      </c>
      <c r="U57" s="3" t="str">
        <f t="shared" si="11"/>
        <v>Laughlin Afb, TX 78840</v>
      </c>
      <c r="V57" s="3" t="str">
        <f t="shared" si="3"/>
        <v xml:space="preserve">Christopher Donovan  
9012A Arantz St.
Laughlin Afb, TX 78840
210-298-3817
</v>
      </c>
      <c r="W57" s="21"/>
      <c r="X57" s="21"/>
      <c r="Y57" s="9"/>
    </row>
    <row r="58" spans="1:25" ht="72" customHeight="1">
      <c r="A58" s="17" t="s">
        <v>345</v>
      </c>
      <c r="B58" s="17" t="s">
        <v>346</v>
      </c>
      <c r="C58" s="17" t="s">
        <v>347</v>
      </c>
      <c r="D58" s="17" t="s">
        <v>348</v>
      </c>
      <c r="E58" s="17" t="s">
        <v>136</v>
      </c>
      <c r="F58" s="18" t="s">
        <v>349</v>
      </c>
      <c r="G58" s="17"/>
      <c r="H58" s="17" t="s">
        <v>350</v>
      </c>
      <c r="I58" s="17" t="s">
        <v>351</v>
      </c>
      <c r="J58" s="17" t="s">
        <v>352</v>
      </c>
      <c r="K58" s="19" t="s">
        <v>24</v>
      </c>
      <c r="L58" s="20" t="s">
        <v>353</v>
      </c>
      <c r="M58" s="17" t="s">
        <v>25</v>
      </c>
      <c r="N58" s="19"/>
      <c r="O58" s="19"/>
      <c r="P58" s="3" t="str">
        <f t="shared" si="4"/>
        <v>Amy Drummond Kent 
9540 New Oregon Road
Eden, NY 14057-9704</v>
      </c>
      <c r="Q58" s="93" t="str">
        <f t="shared" si="5"/>
        <v>716-992-6407</v>
      </c>
      <c r="R58" s="88" t="str">
        <f t="shared" si="6"/>
        <v/>
      </c>
      <c r="S58" s="3" t="str">
        <f t="shared" si="0"/>
        <v>Amy Kent</v>
      </c>
      <c r="T58" s="3" t="str">
        <f t="shared" si="10"/>
        <v>9540 New Oregon Road</v>
      </c>
      <c r="U58" s="3" t="str">
        <f t="shared" si="11"/>
        <v>Eden, NY 14057-9704</v>
      </c>
      <c r="V58" s="3" t="str">
        <f t="shared" si="3"/>
        <v xml:space="preserve">Amy Drummond Kent 
9540 New Oregon Road
Eden, NY 14057-9704
716-992-6407
</v>
      </c>
      <c r="W58" s="21"/>
      <c r="X58" s="21"/>
      <c r="Y58" s="9"/>
    </row>
    <row r="59" spans="1:25" ht="72" customHeight="1">
      <c r="A59" s="17" t="s">
        <v>354</v>
      </c>
      <c r="B59" s="17" t="s">
        <v>299</v>
      </c>
      <c r="C59" s="17" t="s">
        <v>244</v>
      </c>
      <c r="D59" s="17" t="s">
        <v>355</v>
      </c>
      <c r="E59" s="17" t="s">
        <v>178</v>
      </c>
      <c r="F59" s="18"/>
      <c r="G59" s="76" t="s">
        <v>1223</v>
      </c>
      <c r="H59" s="17" t="s">
        <v>1211</v>
      </c>
      <c r="I59" s="17" t="s">
        <v>356</v>
      </c>
      <c r="J59" s="17" t="s">
        <v>97</v>
      </c>
      <c r="K59" s="19" t="s">
        <v>24</v>
      </c>
      <c r="L59" s="20" t="s">
        <v>357</v>
      </c>
      <c r="M59" s="17" t="s">
        <v>25</v>
      </c>
      <c r="N59" s="19" t="s">
        <v>1225</v>
      </c>
      <c r="O59" s="19"/>
      <c r="P59" s="3" t="str">
        <f t="shared" si="4"/>
        <v>Susan Edwards Messe *
158 Chatham Rd.
Syracuse, NY 13203-1428</v>
      </c>
      <c r="Q59" s="93" t="str">
        <f t="shared" si="5"/>
        <v>315-467-0598</v>
      </c>
      <c r="R59" s="88" t="str">
        <f t="shared" si="6"/>
        <v>sjesusan@gmail.com</v>
      </c>
      <c r="S59" s="3" t="str">
        <f t="shared" si="0"/>
        <v>Susan Messe</v>
      </c>
      <c r="T59" s="3" t="str">
        <f t="shared" si="10"/>
        <v>158 Chatham Rd.</v>
      </c>
      <c r="U59" s="3" t="str">
        <f t="shared" si="11"/>
        <v>Syracuse, NY 13203-1428</v>
      </c>
      <c r="V59" s="3" t="str">
        <f t="shared" si="3"/>
        <v>Susan Edwards Messe *
158 Chatham Rd.
Syracuse, NY 13203-1428
315-467-0598
sjesusan@gmail.com</v>
      </c>
      <c r="W59" s="21"/>
      <c r="X59" s="21"/>
      <c r="Y59" s="9"/>
    </row>
    <row r="60" spans="1:25" ht="72" customHeight="1">
      <c r="A60" s="17" t="s">
        <v>358</v>
      </c>
      <c r="B60" s="17" t="s">
        <v>359</v>
      </c>
      <c r="C60" s="17" t="s">
        <v>360</v>
      </c>
      <c r="D60" s="17"/>
      <c r="E60" s="17"/>
      <c r="F60" s="18"/>
      <c r="G60" s="17"/>
      <c r="H60" s="17"/>
      <c r="I60" s="17" t="s">
        <v>361</v>
      </c>
      <c r="J60" s="17" t="s">
        <v>43</v>
      </c>
      <c r="K60" s="19" t="s">
        <v>24</v>
      </c>
      <c r="L60" s="20" t="s">
        <v>362</v>
      </c>
      <c r="M60" s="17" t="s">
        <v>25</v>
      </c>
      <c r="N60" s="19"/>
      <c r="O60" s="19"/>
      <c r="P60" s="3" t="str">
        <f t="shared" si="4"/>
        <v>Steven Eskholme  
2465 Scotch Hill Rd.
Marcellus, NY 13108-1043</v>
      </c>
      <c r="Q60" s="93" t="str">
        <f t="shared" si="5"/>
        <v/>
      </c>
      <c r="R60" s="88" t="str">
        <f t="shared" si="6"/>
        <v/>
      </c>
      <c r="S60" s="3" t="str">
        <f t="shared" si="0"/>
        <v>Steven Eskholme</v>
      </c>
      <c r="T60" s="3" t="str">
        <f t="shared" si="10"/>
        <v>2465 Scotch Hill Rd.</v>
      </c>
      <c r="U60" s="3" t="str">
        <f t="shared" si="11"/>
        <v>Marcellus, NY 13108-1043</v>
      </c>
      <c r="V60" s="3" t="str">
        <f t="shared" si="3"/>
        <v xml:space="preserve">Steven Eskholme  
2465 Scotch Hill Rd.
Marcellus, NY 13108-1043
</v>
      </c>
      <c r="W60" s="21"/>
      <c r="X60" s="21"/>
      <c r="Y60" s="9"/>
    </row>
    <row r="61" spans="1:25" ht="72" customHeight="1">
      <c r="A61" s="17" t="s">
        <v>363</v>
      </c>
      <c r="B61" s="17" t="s">
        <v>364</v>
      </c>
      <c r="C61" s="17" t="s">
        <v>365</v>
      </c>
      <c r="D61" s="17"/>
      <c r="E61" s="17" t="s">
        <v>366</v>
      </c>
      <c r="F61" s="18" t="s">
        <v>367</v>
      </c>
      <c r="G61" s="17"/>
      <c r="H61" s="17" t="s">
        <v>368</v>
      </c>
      <c r="I61" s="17" t="s">
        <v>369</v>
      </c>
      <c r="J61" s="17" t="s">
        <v>370</v>
      </c>
      <c r="K61" s="19" t="s">
        <v>371</v>
      </c>
      <c r="L61" s="20" t="s">
        <v>372</v>
      </c>
      <c r="M61" s="17" t="s">
        <v>25</v>
      </c>
      <c r="N61" s="19"/>
      <c r="O61" s="19" t="s">
        <v>1230</v>
      </c>
      <c r="P61" s="3" t="str">
        <f t="shared" si="4"/>
        <v>Bret Fagan   (FB)
2525 Bergamet Ct.
Bozeman, MT 59715</v>
      </c>
      <c r="Q61" s="93" t="str">
        <f t="shared" si="5"/>
        <v>406-556-1392</v>
      </c>
      <c r="R61" s="88" t="str">
        <f t="shared" si="6"/>
        <v/>
      </c>
      <c r="S61" s="3" t="str">
        <f t="shared" si="0"/>
        <v>Bret Fagan</v>
      </c>
      <c r="T61" s="3" t="str">
        <f t="shared" si="10"/>
        <v>2525 Bergamet Ct.</v>
      </c>
      <c r="U61" s="3" t="str">
        <f t="shared" si="11"/>
        <v>Bozeman, MT 59715</v>
      </c>
      <c r="V61" s="3" t="str">
        <f t="shared" si="3"/>
        <v xml:space="preserve">Bret Fagan   (FB)
2525 Bergamet Ct.
Bozeman, MT 59715
406-556-1392
</v>
      </c>
      <c r="W61" s="21"/>
      <c r="X61" s="21"/>
      <c r="Y61" s="9"/>
    </row>
    <row r="62" spans="1:25" ht="72" customHeight="1">
      <c r="A62" s="17" t="s">
        <v>373</v>
      </c>
      <c r="B62" s="17" t="s">
        <v>210</v>
      </c>
      <c r="C62" s="17" t="s">
        <v>374</v>
      </c>
      <c r="D62" s="17"/>
      <c r="E62" s="17"/>
      <c r="F62" s="18"/>
      <c r="G62" s="17"/>
      <c r="H62" s="17" t="s">
        <v>1255</v>
      </c>
      <c r="I62" s="17" t="s">
        <v>375</v>
      </c>
      <c r="J62" s="17" t="s">
        <v>43</v>
      </c>
      <c r="K62" s="19" t="s">
        <v>24</v>
      </c>
      <c r="L62" s="20" t="s">
        <v>376</v>
      </c>
      <c r="M62" s="17" t="s">
        <v>25</v>
      </c>
      <c r="N62" s="19" t="s">
        <v>1225</v>
      </c>
      <c r="O62" s="19"/>
      <c r="P62" s="3" t="str">
        <f t="shared" si="4"/>
        <v>Michael Farrell  *
40 Reed St.
Marcellus, NY 13108-1128</v>
      </c>
      <c r="Q62" s="93" t="str">
        <f t="shared" si="5"/>
        <v>(315) 673-9667</v>
      </c>
      <c r="R62" s="88" t="str">
        <f t="shared" si="6"/>
        <v/>
      </c>
      <c r="S62" s="3" t="str">
        <f t="shared" si="0"/>
        <v>Michael Farrell</v>
      </c>
      <c r="T62" s="3" t="str">
        <f t="shared" si="10"/>
        <v>40 Reed St.</v>
      </c>
      <c r="U62" s="3" t="str">
        <f t="shared" si="11"/>
        <v>Marcellus, NY 13108-1128</v>
      </c>
      <c r="V62" s="3" t="str">
        <f t="shared" si="3"/>
        <v xml:space="preserve">Michael Farrell  *
40 Reed St.
Marcellus, NY 13108-1128
(315) 673-9667
</v>
      </c>
      <c r="W62" s="21"/>
      <c r="X62" s="21"/>
      <c r="Y62" s="9"/>
    </row>
    <row r="63" spans="1:25" ht="72" customHeight="1">
      <c r="A63" s="17" t="s">
        <v>377</v>
      </c>
      <c r="B63" s="17" t="s">
        <v>378</v>
      </c>
      <c r="C63" s="17" t="s">
        <v>379</v>
      </c>
      <c r="D63" s="17"/>
      <c r="E63" s="17"/>
      <c r="F63" s="18"/>
      <c r="G63" s="17"/>
      <c r="H63" s="17" t="s">
        <v>380</v>
      </c>
      <c r="I63" s="17" t="s">
        <v>381</v>
      </c>
      <c r="J63" s="17" t="s">
        <v>382</v>
      </c>
      <c r="K63" s="19" t="s">
        <v>24</v>
      </c>
      <c r="L63" s="20" t="s">
        <v>383</v>
      </c>
      <c r="M63" s="17" t="s">
        <v>384</v>
      </c>
      <c r="N63" s="19"/>
      <c r="O63" s="19"/>
      <c r="P63" s="3" t="str">
        <f t="shared" si="4"/>
        <v>Timothy Fellows  
519 Lagrange St
Vestal, NY 13850-2421</v>
      </c>
      <c r="Q63" s="93" t="str">
        <f t="shared" si="5"/>
        <v>607-785-3843</v>
      </c>
      <c r="R63" s="88" t="str">
        <f t="shared" si="6"/>
        <v/>
      </c>
      <c r="S63" s="3" t="str">
        <f t="shared" si="0"/>
        <v>Timothy Fellows</v>
      </c>
      <c r="T63" s="3" t="str">
        <f t="shared" si="10"/>
        <v>519 Lagrange St</v>
      </c>
      <c r="U63" s="3" t="str">
        <f t="shared" si="11"/>
        <v>Vestal, NY 13850-2421</v>
      </c>
      <c r="V63" s="3" t="str">
        <f t="shared" si="3"/>
        <v xml:space="preserve">Timothy Fellows  
519 Lagrange St
Vestal, NY 13850-2421
607-785-3843
</v>
      </c>
      <c r="W63" s="21"/>
      <c r="X63" s="21"/>
      <c r="Y63" s="9"/>
    </row>
    <row r="64" spans="1:25" ht="72" customHeight="1">
      <c r="A64" s="17" t="s">
        <v>385</v>
      </c>
      <c r="B64" s="17" t="s">
        <v>315</v>
      </c>
      <c r="C64" s="17" t="s">
        <v>386</v>
      </c>
      <c r="D64" s="17"/>
      <c r="E64" s="17"/>
      <c r="F64" s="18"/>
      <c r="G64" s="17"/>
      <c r="H64" s="17"/>
      <c r="I64" s="17" t="s">
        <v>387</v>
      </c>
      <c r="J64" s="17" t="s">
        <v>388</v>
      </c>
      <c r="K64" s="19" t="s">
        <v>389</v>
      </c>
      <c r="L64" s="20">
        <v>80517</v>
      </c>
      <c r="M64" s="17" t="s">
        <v>91</v>
      </c>
      <c r="N64" s="19"/>
      <c r="O64" s="19" t="s">
        <v>1230</v>
      </c>
      <c r="P64" s="3" t="str">
        <f t="shared" si="4"/>
        <v>Joseph Fichera   (FB)
PO Box 2771
Estes Park, CO 80517</v>
      </c>
      <c r="Q64" s="93" t="str">
        <f t="shared" si="5"/>
        <v/>
      </c>
      <c r="R64" s="88" t="str">
        <f t="shared" si="6"/>
        <v/>
      </c>
      <c r="S64" s="3" t="str">
        <f t="shared" si="0"/>
        <v>Joseph Fichera</v>
      </c>
      <c r="T64" s="3" t="str">
        <f t="shared" si="10"/>
        <v>PO Box 2771</v>
      </c>
      <c r="U64" s="3" t="str">
        <f t="shared" si="11"/>
        <v>Estes Park, CO 80517</v>
      </c>
      <c r="V64" s="3" t="str">
        <f t="shared" si="3"/>
        <v xml:space="preserve">Joseph Fichera   (FB)
PO Box 2771
Estes Park, CO 80517
</v>
      </c>
      <c r="W64" s="21"/>
      <c r="X64" s="21"/>
      <c r="Y64" s="9"/>
    </row>
    <row r="65" spans="1:25" ht="72" customHeight="1">
      <c r="A65" s="17" t="s">
        <v>390</v>
      </c>
      <c r="B65" s="17" t="s">
        <v>391</v>
      </c>
      <c r="C65" s="17" t="s">
        <v>392</v>
      </c>
      <c r="D65" s="17"/>
      <c r="E65" s="17" t="s">
        <v>393</v>
      </c>
      <c r="F65" s="18"/>
      <c r="G65" s="17"/>
      <c r="H65" s="17" t="s">
        <v>394</v>
      </c>
      <c r="I65" s="17" t="s">
        <v>395</v>
      </c>
      <c r="J65" s="17" t="s">
        <v>23</v>
      </c>
      <c r="K65" s="19" t="s">
        <v>24</v>
      </c>
      <c r="L65" s="20" t="s">
        <v>396</v>
      </c>
      <c r="M65" s="17" t="s">
        <v>25</v>
      </c>
      <c r="N65" s="19"/>
      <c r="O65" s="19"/>
      <c r="P65" s="3" t="str">
        <f t="shared" si="4"/>
        <v>Jack Fitch  
210 Seitz Dr.
Camillus, NY 13031-1831</v>
      </c>
      <c r="Q65" s="93" t="str">
        <f t="shared" si="5"/>
        <v>315-468-1550</v>
      </c>
      <c r="R65" s="88" t="str">
        <f t="shared" si="6"/>
        <v/>
      </c>
      <c r="S65" s="3" t="str">
        <f t="shared" si="0"/>
        <v>Jack Fitch</v>
      </c>
      <c r="T65" s="3" t="str">
        <f t="shared" si="10"/>
        <v>210 Seitz Dr.</v>
      </c>
      <c r="U65" s="3" t="str">
        <f t="shared" si="11"/>
        <v>Camillus, NY 13031-1831</v>
      </c>
      <c r="V65" s="3" t="str">
        <f t="shared" si="3"/>
        <v xml:space="preserve">Jack Fitch  
210 Seitz Dr.
Camillus, NY 13031-1831
315-468-1550
</v>
      </c>
      <c r="W65" s="21"/>
      <c r="X65" s="21"/>
      <c r="Y65" s="9"/>
    </row>
    <row r="66" spans="1:25" ht="72" customHeight="1">
      <c r="A66" s="17" t="s">
        <v>397</v>
      </c>
      <c r="B66" s="17" t="s">
        <v>210</v>
      </c>
      <c r="C66" s="17" t="s">
        <v>118</v>
      </c>
      <c r="D66" s="17"/>
      <c r="E66" s="17"/>
      <c r="F66" s="18"/>
      <c r="G66" s="75" t="s">
        <v>1270</v>
      </c>
      <c r="H66" s="17" t="s">
        <v>398</v>
      </c>
      <c r="I66" s="84" t="s">
        <v>1269</v>
      </c>
      <c r="J66" s="17" t="s">
        <v>43</v>
      </c>
      <c r="K66" s="19" t="s">
        <v>24</v>
      </c>
      <c r="L66" s="20" t="s">
        <v>44</v>
      </c>
      <c r="M66" s="17" t="s">
        <v>399</v>
      </c>
      <c r="N66" s="19" t="s">
        <v>1225</v>
      </c>
      <c r="O66" s="19"/>
      <c r="P66" s="3" t="str">
        <f t="shared" si="4"/>
        <v>Michael Foster  *
Shepard Settlement Farm
4654 NW Townline Rd.
Marcellus, NY 13108</v>
      </c>
      <c r="Q66" s="93" t="str">
        <f t="shared" si="5"/>
        <v>315-673-2081</v>
      </c>
      <c r="R66" s="88" t="str">
        <f t="shared" si="6"/>
        <v>crowhillhardwoods@gmail.com</v>
      </c>
      <c r="S66" s="3" t="str">
        <f t="shared" ref="S66:S129" si="12">CONCATENATE(B66," ",IF(ISBLANK(D66),A66,D66))</f>
        <v>Michael Foster</v>
      </c>
      <c r="T66" s="3" t="str">
        <f t="shared" si="10"/>
        <v>Shepard Settlement Farm
4654 NW Townline Rd.</v>
      </c>
      <c r="U66" s="3" t="str">
        <f t="shared" si="11"/>
        <v>Marcellus, NY 13108</v>
      </c>
      <c r="V66" s="3" t="str">
        <f t="shared" ref="V66:V129" si="13">CONCATENATE(P66,CHAR(10),CHAR(10),IF(ISBLANK(Q66)," ",Q66),CHAR(10),IF(ISBLANK(R66)," ",R66))</f>
        <v>Michael Foster  *
Shepard Settlement Farm
4654 NW Townline Rd.
Marcellus, NY 13108
315-673-2081
crowhillhardwoods@gmail.com</v>
      </c>
      <c r="W66" s="21"/>
      <c r="X66" s="21"/>
      <c r="Y66" s="9"/>
    </row>
    <row r="67" spans="1:25" ht="72" customHeight="1">
      <c r="A67" s="17" t="s">
        <v>397</v>
      </c>
      <c r="B67" s="17" t="s">
        <v>400</v>
      </c>
      <c r="C67" s="17" t="s">
        <v>34</v>
      </c>
      <c r="D67" s="17" t="s">
        <v>401</v>
      </c>
      <c r="E67" s="17" t="s">
        <v>178</v>
      </c>
      <c r="F67" s="18" t="s">
        <v>402</v>
      </c>
      <c r="G67" s="17"/>
      <c r="H67" s="17" t="s">
        <v>403</v>
      </c>
      <c r="I67" s="17" t="s">
        <v>404</v>
      </c>
      <c r="J67" s="17" t="s">
        <v>405</v>
      </c>
      <c r="K67" s="19" t="s">
        <v>406</v>
      </c>
      <c r="L67" s="20" t="s">
        <v>407</v>
      </c>
      <c r="M67" s="17" t="s">
        <v>4</v>
      </c>
      <c r="N67" s="19"/>
      <c r="O67" s="19"/>
      <c r="P67" s="3" t="str">
        <f t="shared" ref="P67:P130" si="14">CONCATENATE(B67," ",A67," ",IF(ISBLANK(D67),"",D67)," ",N67,IF(ISBLANK(O67),""," (FB)"),CHAR(10),I67,CHAR(10),PROPER(J67),IF(ISBLANK(K67),"", CONCATENATE(", ",K67," ",L67)))</f>
        <v>Vicky Foster Thompson 
1198 West 17th Ave.1198 West 17th Ave.
Apache Junction, AZ 85120</v>
      </c>
      <c r="Q67" s="93" t="str">
        <f t="shared" ref="Q67:Q130" si="15">IF(ISBLANK(H67),"",H67)</f>
        <v>480-654-3199</v>
      </c>
      <c r="R67" s="88" t="str">
        <f t="shared" ref="R67:R130" si="16">IF(ISBLANK(G67),"",G67)</f>
        <v/>
      </c>
      <c r="S67" s="3" t="str">
        <f t="shared" si="12"/>
        <v>Vicky Thompson</v>
      </c>
      <c r="T67" s="3" t="str">
        <f t="shared" si="10"/>
        <v>1198 West 17th Ave.1198 West 17th Ave.</v>
      </c>
      <c r="U67" s="3" t="str">
        <f t="shared" si="11"/>
        <v>Apache Junction, AZ 85120</v>
      </c>
      <c r="V67" s="3" t="str">
        <f t="shared" si="13"/>
        <v xml:space="preserve">Vicky Foster Thompson 
1198 West 17th Ave.1198 West 17th Ave.
Apache Junction, AZ 85120
480-654-3199
</v>
      </c>
      <c r="W67" s="21"/>
      <c r="X67" s="21"/>
      <c r="Y67" s="9"/>
    </row>
    <row r="68" spans="1:25" ht="72" customHeight="1">
      <c r="A68" s="17" t="s">
        <v>408</v>
      </c>
      <c r="B68" s="17" t="s">
        <v>409</v>
      </c>
      <c r="C68" s="17"/>
      <c r="D68" s="17"/>
      <c r="E68" s="17"/>
      <c r="F68" s="18"/>
      <c r="G68" s="17"/>
      <c r="H68" s="17" t="s">
        <v>410</v>
      </c>
      <c r="I68" s="17" t="s">
        <v>411</v>
      </c>
      <c r="J68" s="17" t="s">
        <v>53</v>
      </c>
      <c r="K68" s="19" t="s">
        <v>24</v>
      </c>
      <c r="L68" s="20">
        <v>13110</v>
      </c>
      <c r="M68" s="17" t="s">
        <v>25</v>
      </c>
      <c r="N68" s="19"/>
      <c r="O68" s="19"/>
      <c r="P68" s="3" t="str">
        <f t="shared" si="14"/>
        <v>Russell Gates  
2995 Amber Rd.
Marietta, NY 13110</v>
      </c>
      <c r="Q68" s="93" t="str">
        <f t="shared" si="15"/>
        <v>315-673-1951</v>
      </c>
      <c r="R68" s="88" t="str">
        <f t="shared" si="16"/>
        <v/>
      </c>
      <c r="S68" s="3" t="str">
        <f t="shared" si="12"/>
        <v>Russell Gates</v>
      </c>
      <c r="T68" s="3" t="str">
        <f t="shared" si="10"/>
        <v>2995 Amber Rd.</v>
      </c>
      <c r="U68" s="3" t="str">
        <f t="shared" si="11"/>
        <v>Marietta, NY 13110</v>
      </c>
      <c r="V68" s="3" t="str">
        <f t="shared" si="13"/>
        <v xml:space="preserve">Russell Gates  
2995 Amber Rd.
Marietta, NY 13110
315-673-1951
</v>
      </c>
      <c r="W68" s="21"/>
      <c r="X68" s="21"/>
      <c r="Y68" s="9"/>
    </row>
    <row r="69" spans="1:25" ht="72" customHeight="1">
      <c r="A69" s="17" t="s">
        <v>412</v>
      </c>
      <c r="B69" s="17" t="s">
        <v>299</v>
      </c>
      <c r="C69" s="17" t="s">
        <v>413</v>
      </c>
      <c r="D69" s="17"/>
      <c r="E69" s="17"/>
      <c r="F69" s="18"/>
      <c r="G69" s="17"/>
      <c r="H69" s="17"/>
      <c r="I69" s="17" t="s">
        <v>414</v>
      </c>
      <c r="J69" s="17" t="s">
        <v>415</v>
      </c>
      <c r="K69" s="19" t="s">
        <v>290</v>
      </c>
      <c r="L69" s="20">
        <v>94070</v>
      </c>
      <c r="M69" s="17" t="s">
        <v>25</v>
      </c>
      <c r="N69" s="19"/>
      <c r="O69" s="19"/>
      <c r="P69" s="3" t="str">
        <f t="shared" si="14"/>
        <v>Susan Gellen  
295 Hyde Park Ave.
San Carlos, CA 94070</v>
      </c>
      <c r="Q69" s="93" t="str">
        <f t="shared" si="15"/>
        <v/>
      </c>
      <c r="R69" s="88" t="str">
        <f t="shared" si="16"/>
        <v/>
      </c>
      <c r="S69" s="3" t="str">
        <f t="shared" si="12"/>
        <v>Susan Gellen</v>
      </c>
      <c r="T69" s="3" t="str">
        <f t="shared" si="10"/>
        <v>295 Hyde Park Ave.</v>
      </c>
      <c r="U69" s="3" t="str">
        <f t="shared" si="11"/>
        <v>San Carlos, CA 94070</v>
      </c>
      <c r="V69" s="3" t="str">
        <f t="shared" si="13"/>
        <v xml:space="preserve">Susan Gellen  
295 Hyde Park Ave.
San Carlos, CA 94070
</v>
      </c>
      <c r="W69" s="21"/>
      <c r="X69" s="21"/>
      <c r="Y69" s="9"/>
    </row>
    <row r="70" spans="1:25" s="39" customFormat="1" ht="72" customHeight="1">
      <c r="A70" s="36" t="s">
        <v>416</v>
      </c>
      <c r="B70" s="36" t="s">
        <v>249</v>
      </c>
      <c r="C70" s="36" t="s">
        <v>99</v>
      </c>
      <c r="D70" s="36"/>
      <c r="E70" s="36" t="s">
        <v>206</v>
      </c>
      <c r="F70" s="37" t="s">
        <v>417</v>
      </c>
      <c r="G70" s="43" t="s">
        <v>418</v>
      </c>
      <c r="H70" s="36" t="s">
        <v>419</v>
      </c>
      <c r="I70" s="36" t="s">
        <v>420</v>
      </c>
      <c r="J70" s="36" t="s">
        <v>97</v>
      </c>
      <c r="K70" s="38" t="s">
        <v>24</v>
      </c>
      <c r="L70" s="40">
        <v>13214</v>
      </c>
      <c r="M70" s="36" t="s">
        <v>4</v>
      </c>
      <c r="N70" s="38" t="s">
        <v>1225</v>
      </c>
      <c r="O70" s="38" t="s">
        <v>1230</v>
      </c>
      <c r="P70" s="3" t="str">
        <f t="shared" si="14"/>
        <v>Paul Gelling  * (FB)
300 Hillsboro Pkwy.
Syracuse, NY 13214</v>
      </c>
      <c r="Q70" s="93" t="str">
        <f t="shared" si="15"/>
        <v>315-445-8701</v>
      </c>
      <c r="R70" s="88" t="str">
        <f t="shared" si="16"/>
        <v>gelling@sensyr.com</v>
      </c>
      <c r="S70" s="6" t="str">
        <f t="shared" si="12"/>
        <v>Paul Gelling</v>
      </c>
      <c r="T70" s="6" t="str">
        <f t="shared" si="10"/>
        <v>300 Hillsboro Pkwy.</v>
      </c>
      <c r="U70" s="6" t="str">
        <f t="shared" si="11"/>
        <v>Syracuse, NY 13214</v>
      </c>
      <c r="V70" s="3" t="str">
        <f t="shared" si="13"/>
        <v>Paul Gelling  * (FB)
300 Hillsboro Pkwy.
Syracuse, NY 13214
315-445-8701
gelling@sensyr.com</v>
      </c>
      <c r="W70" s="36"/>
      <c r="X70" s="36"/>
      <c r="Y70" s="36"/>
    </row>
    <row r="71" spans="1:25" ht="72" customHeight="1">
      <c r="A71" s="17" t="s">
        <v>421</v>
      </c>
      <c r="B71" s="17" t="s">
        <v>422</v>
      </c>
      <c r="C71" s="17" t="s">
        <v>423</v>
      </c>
      <c r="D71" s="17" t="s">
        <v>424</v>
      </c>
      <c r="E71" s="17"/>
      <c r="F71" s="18"/>
      <c r="G71" s="17"/>
      <c r="H71" s="17" t="s">
        <v>425</v>
      </c>
      <c r="I71" s="17" t="s">
        <v>426</v>
      </c>
      <c r="J71" s="17" t="s">
        <v>43</v>
      </c>
      <c r="K71" s="19" t="s">
        <v>24</v>
      </c>
      <c r="L71" s="20" t="s">
        <v>427</v>
      </c>
      <c r="M71" s="17" t="s">
        <v>25</v>
      </c>
      <c r="N71" s="19"/>
      <c r="O71" s="19"/>
      <c r="P71" s="3" t="str">
        <f t="shared" si="14"/>
        <v>Kristine Gilmore Volles 
13 Bradley St, Apt A
Marcellus, NY 13108-1305</v>
      </c>
      <c r="Q71" s="93" t="str">
        <f t="shared" si="15"/>
        <v>315-673-7283</v>
      </c>
      <c r="R71" s="88" t="str">
        <f t="shared" si="16"/>
        <v/>
      </c>
      <c r="S71" s="3" t="str">
        <f t="shared" si="12"/>
        <v>Kristine Volles</v>
      </c>
      <c r="T71" s="3" t="str">
        <f t="shared" si="10"/>
        <v>13 Bradley St, Apt A</v>
      </c>
      <c r="U71" s="3" t="str">
        <f t="shared" si="11"/>
        <v>Marcellus, NY 13108-1305</v>
      </c>
      <c r="V71" s="3" t="str">
        <f t="shared" si="13"/>
        <v xml:space="preserve">Kristine Gilmore Volles 
13 Bradley St, Apt A
Marcellus, NY 13108-1305
315-673-7283
</v>
      </c>
      <c r="W71" s="21"/>
      <c r="X71" s="21"/>
      <c r="Y71" s="9"/>
    </row>
    <row r="72" spans="1:25" ht="72" customHeight="1">
      <c r="A72" s="17" t="s">
        <v>428</v>
      </c>
      <c r="B72" s="17" t="s">
        <v>429</v>
      </c>
      <c r="C72" s="17" t="s">
        <v>334</v>
      </c>
      <c r="D72" s="17"/>
      <c r="E72" s="17"/>
      <c r="F72" s="18"/>
      <c r="G72" s="17"/>
      <c r="H72" s="17" t="s">
        <v>430</v>
      </c>
      <c r="I72" s="17" t="s">
        <v>431</v>
      </c>
      <c r="J72" s="17" t="s">
        <v>43</v>
      </c>
      <c r="K72" s="19" t="s">
        <v>24</v>
      </c>
      <c r="L72" s="20" t="s">
        <v>432</v>
      </c>
      <c r="M72" s="17" t="s">
        <v>25</v>
      </c>
      <c r="N72" s="19"/>
      <c r="O72" s="19"/>
      <c r="P72" s="3" t="str">
        <f t="shared" si="14"/>
        <v>Dale Gooden  
3925 Slate Hill Rd.
Marcellus, NY 13108-9679</v>
      </c>
      <c r="Q72" s="93" t="str">
        <f t="shared" si="15"/>
        <v>315-673-1143</v>
      </c>
      <c r="R72" s="88" t="str">
        <f t="shared" si="16"/>
        <v/>
      </c>
      <c r="S72" s="3" t="str">
        <f t="shared" si="12"/>
        <v>Dale Gooden</v>
      </c>
      <c r="T72" s="3" t="str">
        <f t="shared" si="10"/>
        <v>3925 Slate Hill Rd.</v>
      </c>
      <c r="U72" s="3" t="str">
        <f t="shared" si="11"/>
        <v>Marcellus, NY 13108-9679</v>
      </c>
      <c r="V72" s="3" t="str">
        <f t="shared" si="13"/>
        <v xml:space="preserve">Dale Gooden  
3925 Slate Hill Rd.
Marcellus, NY 13108-9679
315-673-1143
</v>
      </c>
      <c r="W72" s="21"/>
      <c r="X72" s="21"/>
      <c r="Y72" s="9"/>
    </row>
    <row r="73" spans="1:25" ht="72" customHeight="1">
      <c r="A73" s="17" t="s">
        <v>308</v>
      </c>
      <c r="B73" s="17" t="s">
        <v>393</v>
      </c>
      <c r="C73" s="17" t="s">
        <v>244</v>
      </c>
      <c r="D73" s="17" t="s">
        <v>433</v>
      </c>
      <c r="E73" s="17" t="s">
        <v>49</v>
      </c>
      <c r="F73" s="18" t="s">
        <v>434</v>
      </c>
      <c r="G73" s="17" t="s">
        <v>435</v>
      </c>
      <c r="H73" s="17" t="s">
        <v>436</v>
      </c>
      <c r="I73" s="17" t="s">
        <v>437</v>
      </c>
      <c r="J73" s="17" t="s">
        <v>438</v>
      </c>
      <c r="K73" s="19" t="s">
        <v>389</v>
      </c>
      <c r="L73" s="20">
        <v>81301</v>
      </c>
      <c r="M73" s="17" t="s">
        <v>4</v>
      </c>
      <c r="N73" s="19"/>
      <c r="O73" s="19" t="s">
        <v>1230</v>
      </c>
      <c r="P73" s="3" t="str">
        <f t="shared" si="14"/>
        <v>Laurie Gray Parkinson  (FB)
670 S. Camino del Rio
Durango, CO 81301</v>
      </c>
      <c r="Q73" s="93" t="str">
        <f t="shared" si="15"/>
        <v>970-247-8545</v>
      </c>
      <c r="R73" s="88" t="str">
        <f t="shared" si="16"/>
        <v>riverviewanimal@frontier.net</v>
      </c>
      <c r="S73" s="3" t="str">
        <f t="shared" si="12"/>
        <v>Laurie Parkinson</v>
      </c>
      <c r="T73" s="3" t="str">
        <f t="shared" si="10"/>
        <v>670 S. Camino del Rio</v>
      </c>
      <c r="U73" s="3" t="str">
        <f t="shared" si="11"/>
        <v>Durango, CO 81301</v>
      </c>
      <c r="V73" s="3" t="str">
        <f t="shared" si="13"/>
        <v>Laurie Gray Parkinson  (FB)
670 S. Camino del Rio
Durango, CO 81301
970-247-8545
riverviewanimal@frontier.net</v>
      </c>
      <c r="W73" s="21"/>
      <c r="X73" s="21"/>
      <c r="Y73" s="9"/>
    </row>
    <row r="74" spans="1:25" ht="72" customHeight="1">
      <c r="A74" s="17" t="s">
        <v>439</v>
      </c>
      <c r="B74" s="17" t="s">
        <v>70</v>
      </c>
      <c r="C74" s="17" t="s">
        <v>47</v>
      </c>
      <c r="D74" s="17" t="s">
        <v>440</v>
      </c>
      <c r="E74" s="17"/>
      <c r="F74" s="18" t="s">
        <v>441</v>
      </c>
      <c r="G74" s="17"/>
      <c r="H74" s="17" t="s">
        <v>442</v>
      </c>
      <c r="I74" s="17" t="s">
        <v>443</v>
      </c>
      <c r="J74" s="17" t="s">
        <v>444</v>
      </c>
      <c r="K74" s="19" t="s">
        <v>445</v>
      </c>
      <c r="L74" s="20" t="s">
        <v>446</v>
      </c>
      <c r="M74" s="17" t="s">
        <v>25</v>
      </c>
      <c r="N74" s="19"/>
      <c r="O74" s="19"/>
      <c r="P74" s="3" t="str">
        <f t="shared" si="14"/>
        <v>Diane Greene Blanchard 
511 Katie Dr
Houma, LA 70360-7143</v>
      </c>
      <c r="Q74" s="93" t="str">
        <f t="shared" si="15"/>
        <v>985-851-6322</v>
      </c>
      <c r="R74" s="88" t="str">
        <f t="shared" si="16"/>
        <v/>
      </c>
      <c r="S74" s="3" t="str">
        <f t="shared" si="12"/>
        <v>Diane Blanchard</v>
      </c>
      <c r="T74" s="3" t="str">
        <f t="shared" si="10"/>
        <v>511 Katie Dr</v>
      </c>
      <c r="U74" s="3" t="str">
        <f t="shared" si="11"/>
        <v>Houma, LA 70360-7143</v>
      </c>
      <c r="V74" s="3" t="str">
        <f t="shared" si="13"/>
        <v xml:space="preserve">Diane Greene Blanchard 
511 Katie Dr
Houma, LA 70360-7143
985-851-6322
</v>
      </c>
      <c r="W74" s="21"/>
      <c r="X74" s="21"/>
      <c r="Y74" s="9"/>
    </row>
    <row r="75" spans="1:25" s="39" customFormat="1" ht="72" customHeight="1">
      <c r="A75" s="36" t="s">
        <v>447</v>
      </c>
      <c r="B75" s="36" t="s">
        <v>448</v>
      </c>
      <c r="C75" s="36" t="s">
        <v>449</v>
      </c>
      <c r="D75" s="36" t="s">
        <v>450</v>
      </c>
      <c r="E75" s="36" t="s">
        <v>315</v>
      </c>
      <c r="F75" s="37" t="s">
        <v>451</v>
      </c>
      <c r="G75" s="43" t="s">
        <v>452</v>
      </c>
      <c r="H75" s="36" t="s">
        <v>453</v>
      </c>
      <c r="I75" s="36" t="s">
        <v>454</v>
      </c>
      <c r="J75" s="36" t="s">
        <v>455</v>
      </c>
      <c r="K75" s="38" t="s">
        <v>456</v>
      </c>
      <c r="L75" s="40">
        <v>19970</v>
      </c>
      <c r="M75" s="36" t="s">
        <v>4</v>
      </c>
      <c r="N75" s="38" t="s">
        <v>1225</v>
      </c>
      <c r="O75" s="38" t="s">
        <v>1230</v>
      </c>
      <c r="P75" s="3" t="str">
        <f t="shared" si="14"/>
        <v>Linda Gunderson Smoot * (FB)
39078 Bayfront Drive
Ocean View, DE 19970</v>
      </c>
      <c r="Q75" s="93" t="str">
        <f t="shared" si="15"/>
        <v>302-604-2698</v>
      </c>
      <c r="R75" s="88" t="str">
        <f t="shared" si="16"/>
        <v>gundersmoot@verizon.net</v>
      </c>
      <c r="S75" s="6" t="str">
        <f t="shared" si="12"/>
        <v>Linda Smoot</v>
      </c>
      <c r="T75" s="6" t="str">
        <f t="shared" si="10"/>
        <v>39078 Bayfront Drive</v>
      </c>
      <c r="U75" s="6" t="str">
        <f t="shared" si="11"/>
        <v>Ocean View, DE 19970</v>
      </c>
      <c r="V75" s="3" t="str">
        <f t="shared" si="13"/>
        <v>Linda Gunderson Smoot * (FB)
39078 Bayfront Drive
Ocean View, DE 19970
302-604-2698
gundersmoot@verizon.net</v>
      </c>
      <c r="W75" s="36"/>
      <c r="X75" s="36"/>
      <c r="Y75" s="36"/>
    </row>
    <row r="76" spans="1:25" ht="72" customHeight="1">
      <c r="A76" s="17" t="s">
        <v>457</v>
      </c>
      <c r="B76" s="17" t="s">
        <v>458</v>
      </c>
      <c r="C76" s="17" t="s">
        <v>34</v>
      </c>
      <c r="D76" s="17" t="s">
        <v>459</v>
      </c>
      <c r="E76" s="17"/>
      <c r="F76" s="18"/>
      <c r="G76" s="17"/>
      <c r="H76" s="17" t="s">
        <v>460</v>
      </c>
      <c r="I76" s="17" t="s">
        <v>461</v>
      </c>
      <c r="J76" s="17" t="s">
        <v>253</v>
      </c>
      <c r="K76" s="19" t="s">
        <v>24</v>
      </c>
      <c r="L76" s="20" t="s">
        <v>462</v>
      </c>
      <c r="M76" s="17" t="s">
        <v>25</v>
      </c>
      <c r="N76" s="19"/>
      <c r="O76" s="19"/>
      <c r="P76" s="3" t="str">
        <f t="shared" si="14"/>
        <v>Karen Hall Sica 
420 Coppernoll Rd. 
Baldwinsville, NY 13027</v>
      </c>
      <c r="Q76" s="93" t="str">
        <f t="shared" si="15"/>
        <v>315-678-2288</v>
      </c>
      <c r="R76" s="88" t="str">
        <f t="shared" si="16"/>
        <v/>
      </c>
      <c r="S76" s="3" t="str">
        <f t="shared" si="12"/>
        <v>Karen Sica</v>
      </c>
      <c r="T76" s="3" t="str">
        <f t="shared" si="10"/>
        <v xml:space="preserve">420 Coppernoll Rd. </v>
      </c>
      <c r="U76" s="3" t="str">
        <f t="shared" si="11"/>
        <v>Baldwinsville, NY 13027</v>
      </c>
      <c r="V76" s="3" t="str">
        <f t="shared" si="13"/>
        <v xml:space="preserve">Karen Hall Sica 
420 Coppernoll Rd. 
Baldwinsville, NY 13027
315-678-2288
</v>
      </c>
      <c r="W76" s="21"/>
      <c r="X76" s="21"/>
      <c r="Y76" s="9"/>
    </row>
    <row r="77" spans="1:25" ht="72" customHeight="1">
      <c r="A77" s="17" t="s">
        <v>463</v>
      </c>
      <c r="B77" s="17" t="s">
        <v>129</v>
      </c>
      <c r="C77" s="17" t="s">
        <v>47</v>
      </c>
      <c r="D77" s="17"/>
      <c r="E77" s="17"/>
      <c r="F77" s="18" t="s">
        <v>464</v>
      </c>
      <c r="G77" s="17" t="s">
        <v>465</v>
      </c>
      <c r="H77" s="17" t="s">
        <v>466</v>
      </c>
      <c r="I77" s="17" t="s">
        <v>467</v>
      </c>
      <c r="J77" s="17" t="s">
        <v>43</v>
      </c>
      <c r="K77" s="19" t="s">
        <v>24</v>
      </c>
      <c r="L77" s="20" t="s">
        <v>468</v>
      </c>
      <c r="M77" s="17" t="s">
        <v>25</v>
      </c>
      <c r="N77" s="19"/>
      <c r="O77" s="19"/>
      <c r="P77" s="3" t="str">
        <f t="shared" si="14"/>
        <v>Cheryl Hammond  
4665 Cranapple Dr
Marcellus, NY 13108-1011</v>
      </c>
      <c r="Q77" s="93" t="str">
        <f t="shared" si="15"/>
        <v>315-673-3844</v>
      </c>
      <c r="R77" s="88" t="str">
        <f t="shared" si="16"/>
        <v>dimples957@hotmail.com</v>
      </c>
      <c r="S77" s="3" t="str">
        <f t="shared" si="12"/>
        <v>Cheryl Hammond</v>
      </c>
      <c r="T77" s="3" t="str">
        <f t="shared" si="10"/>
        <v>4665 Cranapple Dr</v>
      </c>
      <c r="U77" s="3" t="str">
        <f t="shared" si="11"/>
        <v>Marcellus, NY 13108-1011</v>
      </c>
      <c r="V77" s="3" t="str">
        <f t="shared" si="13"/>
        <v>Cheryl Hammond  
4665 Cranapple Dr
Marcellus, NY 13108-1011
315-673-3844
dimples957@hotmail.com</v>
      </c>
      <c r="W77" s="21"/>
      <c r="X77" s="21"/>
      <c r="Y77" s="9"/>
    </row>
    <row r="78" spans="1:25" ht="72" customHeight="1">
      <c r="A78" s="17" t="s">
        <v>469</v>
      </c>
      <c r="B78" s="17" t="s">
        <v>470</v>
      </c>
      <c r="C78" s="17"/>
      <c r="D78" s="17"/>
      <c r="E78" s="17" t="s">
        <v>112</v>
      </c>
      <c r="F78" s="18"/>
      <c r="G78" s="17"/>
      <c r="H78" s="17" t="s">
        <v>1210</v>
      </c>
      <c r="I78" s="17" t="s">
        <v>471</v>
      </c>
      <c r="J78" s="17" t="s">
        <v>43</v>
      </c>
      <c r="K78" s="19" t="s">
        <v>24</v>
      </c>
      <c r="L78" s="20" t="s">
        <v>472</v>
      </c>
      <c r="M78" s="17" t="s">
        <v>25</v>
      </c>
      <c r="N78" s="19"/>
      <c r="O78" s="19"/>
      <c r="P78" s="3" t="str">
        <f t="shared" si="14"/>
        <v>Brian Haney  
4720 Falls Rd.
Marcellus, NY 13108-9761</v>
      </c>
      <c r="Q78" s="93" t="str">
        <f t="shared" si="15"/>
        <v>315-673-4093</v>
      </c>
      <c r="R78" s="88" t="str">
        <f t="shared" si="16"/>
        <v/>
      </c>
      <c r="S78" s="3" t="str">
        <f t="shared" si="12"/>
        <v>Brian Haney</v>
      </c>
      <c r="T78" s="3" t="str">
        <f t="shared" si="10"/>
        <v>4720 Falls Rd.</v>
      </c>
      <c r="U78" s="3" t="str">
        <f t="shared" si="11"/>
        <v>Marcellus, NY 13108-9761</v>
      </c>
      <c r="V78" s="3" t="str">
        <f t="shared" si="13"/>
        <v xml:space="preserve">Brian Haney  
4720 Falls Rd.
Marcellus, NY 13108-9761
315-673-4093
</v>
      </c>
      <c r="W78" s="21"/>
      <c r="X78" s="21"/>
      <c r="Y78" s="9"/>
    </row>
    <row r="79" spans="1:25" s="39" customFormat="1" ht="72" customHeight="1">
      <c r="A79" s="36" t="s">
        <v>473</v>
      </c>
      <c r="B79" s="36" t="s">
        <v>118</v>
      </c>
      <c r="C79" s="36" t="s">
        <v>474</v>
      </c>
      <c r="D79" s="36"/>
      <c r="E79" s="36" t="s">
        <v>475</v>
      </c>
      <c r="F79" s="37"/>
      <c r="G79" s="39" t="s">
        <v>476</v>
      </c>
      <c r="H79" s="50" t="s">
        <v>1208</v>
      </c>
      <c r="I79" s="36" t="s">
        <v>477</v>
      </c>
      <c r="J79" s="36" t="s">
        <v>97</v>
      </c>
      <c r="K79" s="38" t="s">
        <v>216</v>
      </c>
      <c r="L79" s="40" t="s">
        <v>478</v>
      </c>
      <c r="M79" s="36" t="s">
        <v>25</v>
      </c>
      <c r="N79" s="38" t="s">
        <v>1225</v>
      </c>
      <c r="O79" s="38" t="s">
        <v>3</v>
      </c>
      <c r="P79" s="3" t="str">
        <f t="shared" si="14"/>
        <v>James Harris  * (FB)
4546 Beef St.
Syracuse, NY  13215-8636</v>
      </c>
      <c r="Q79" s="93" t="str">
        <f t="shared" si="15"/>
        <v>315-673-2599</v>
      </c>
      <c r="R79" s="88" t="str">
        <f t="shared" si="16"/>
        <v>joniluvsjesus@gmail.com</v>
      </c>
      <c r="S79" s="6" t="str">
        <f t="shared" si="12"/>
        <v>James Harris</v>
      </c>
      <c r="T79" s="6" t="str">
        <f t="shared" si="10"/>
        <v>4546 Beef St.</v>
      </c>
      <c r="U79" s="6" t="str">
        <f t="shared" si="11"/>
        <v>Syracuse, NY  13215-8636</v>
      </c>
      <c r="V79" s="3" t="str">
        <f t="shared" si="13"/>
        <v>James Harris  * (FB)
4546 Beef St.
Syracuse, NY  13215-8636
315-673-2599
joniluvsjesus@gmail.com</v>
      </c>
      <c r="W79" s="36"/>
      <c r="X79" s="36"/>
      <c r="Y79" s="36"/>
    </row>
    <row r="80" spans="1:25" ht="72" customHeight="1">
      <c r="A80" s="17" t="s">
        <v>1227</v>
      </c>
      <c r="B80" s="17" t="s">
        <v>479</v>
      </c>
      <c r="C80" s="17" t="s">
        <v>480</v>
      </c>
      <c r="D80" s="17" t="s">
        <v>481</v>
      </c>
      <c r="E80" s="17" t="s">
        <v>482</v>
      </c>
      <c r="F80" s="18"/>
      <c r="G80" s="22" t="s">
        <v>483</v>
      </c>
      <c r="H80" s="17" t="s">
        <v>484</v>
      </c>
      <c r="I80" s="22" t="s">
        <v>485</v>
      </c>
      <c r="J80" s="17" t="s">
        <v>486</v>
      </c>
      <c r="K80" s="19" t="s">
        <v>487</v>
      </c>
      <c r="L80" s="20" t="s">
        <v>488</v>
      </c>
      <c r="M80" s="17" t="s">
        <v>70</v>
      </c>
      <c r="N80" s="19"/>
      <c r="O80" s="19"/>
      <c r="P80" s="3" t="str">
        <f t="shared" si="14"/>
        <v>Denise Hay Reese 
7401 W Washington #1067
Las Vegas, NV 89128</v>
      </c>
      <c r="Q80" s="93" t="str">
        <f t="shared" si="15"/>
        <v>818-339-4894</v>
      </c>
      <c r="R80" s="88" t="str">
        <f t="shared" si="16"/>
        <v>denisesellsvegas@yahoo.com</v>
      </c>
      <c r="S80" s="3" t="str">
        <f t="shared" si="12"/>
        <v>Denise Reese</v>
      </c>
      <c r="T80" s="3" t="str">
        <f t="shared" si="10"/>
        <v>7401 W Washington #1067</v>
      </c>
      <c r="U80" s="3" t="str">
        <f t="shared" si="11"/>
        <v>Las Vegas, NV 89128</v>
      </c>
      <c r="V80" s="3" t="str">
        <f t="shared" si="13"/>
        <v>Denise Hay Reese 
7401 W Washington #1067
Las Vegas, NV 89128
818-339-4894
denisesellsvegas@yahoo.com</v>
      </c>
      <c r="W80" s="21"/>
      <c r="X80" s="21"/>
      <c r="Y80" s="9"/>
    </row>
    <row r="81" spans="1:25" ht="72" customHeight="1">
      <c r="A81" s="17" t="s">
        <v>489</v>
      </c>
      <c r="B81" s="17" t="s">
        <v>458</v>
      </c>
      <c r="C81" s="17" t="s">
        <v>17</v>
      </c>
      <c r="D81" s="17" t="s">
        <v>490</v>
      </c>
      <c r="E81" s="17"/>
      <c r="F81" s="18" t="s">
        <v>491</v>
      </c>
      <c r="G81" s="17"/>
      <c r="H81" s="17" t="s">
        <v>492</v>
      </c>
      <c r="I81" s="17" t="s">
        <v>493</v>
      </c>
      <c r="J81" s="17" t="s">
        <v>97</v>
      </c>
      <c r="K81" s="19" t="s">
        <v>24</v>
      </c>
      <c r="L81" s="20" t="s">
        <v>494</v>
      </c>
      <c r="M81" s="17" t="s">
        <v>25</v>
      </c>
      <c r="N81" s="19"/>
      <c r="O81" s="19"/>
      <c r="P81" s="3" t="str">
        <f t="shared" si="14"/>
        <v>Karen Hayes Foote 
3436 Amber Rd.
Syracuse, NY 13215-9721</v>
      </c>
      <c r="Q81" s="93" t="str">
        <f t="shared" si="15"/>
        <v>315-673-1990</v>
      </c>
      <c r="R81" s="88" t="str">
        <f t="shared" si="16"/>
        <v/>
      </c>
      <c r="S81" s="3" t="str">
        <f t="shared" si="12"/>
        <v>Karen Foote</v>
      </c>
      <c r="T81" s="3" t="str">
        <f t="shared" si="10"/>
        <v>3436 Amber Rd.</v>
      </c>
      <c r="U81" s="3" t="str">
        <f t="shared" si="11"/>
        <v>Syracuse, NY 13215-9721</v>
      </c>
      <c r="V81" s="3" t="str">
        <f t="shared" si="13"/>
        <v xml:space="preserve">Karen Hayes Foote 
3436 Amber Rd.
Syracuse, NY 13215-9721
315-673-1990
</v>
      </c>
      <c r="W81" s="21"/>
      <c r="X81" s="21"/>
      <c r="Y81" s="9"/>
    </row>
    <row r="82" spans="1:25" ht="72" customHeight="1">
      <c r="A82" s="17" t="s">
        <v>495</v>
      </c>
      <c r="B82" s="17" t="s">
        <v>482</v>
      </c>
      <c r="C82" s="17" t="s">
        <v>496</v>
      </c>
      <c r="D82" s="17"/>
      <c r="E82" s="17" t="s">
        <v>497</v>
      </c>
      <c r="F82" s="18"/>
      <c r="G82" s="17" t="s">
        <v>498</v>
      </c>
      <c r="H82" s="17" t="s">
        <v>499</v>
      </c>
      <c r="I82" s="17" t="s">
        <v>500</v>
      </c>
      <c r="J82" s="17" t="s">
        <v>501</v>
      </c>
      <c r="K82" s="19" t="s">
        <v>406</v>
      </c>
      <c r="L82" s="42" t="s">
        <v>502</v>
      </c>
      <c r="M82" s="17" t="s">
        <v>25</v>
      </c>
      <c r="N82" s="19"/>
      <c r="O82" s="19"/>
      <c r="P82" s="3" t="str">
        <f t="shared" si="14"/>
        <v>William Hazlett  
16015 S. 13th Avenue
Phoenix, AZ 85045-0609</v>
      </c>
      <c r="Q82" s="93" t="str">
        <f t="shared" si="15"/>
        <v>480-560-0465</v>
      </c>
      <c r="R82" s="88" t="str">
        <f t="shared" si="16"/>
        <v>billhazlett@hotmail.com</v>
      </c>
      <c r="S82" s="3" t="str">
        <f t="shared" si="12"/>
        <v>William Hazlett</v>
      </c>
      <c r="T82" s="3" t="str">
        <f t="shared" si="10"/>
        <v>16015 S. 13th Avenue</v>
      </c>
      <c r="U82" s="3" t="str">
        <f t="shared" si="11"/>
        <v>Phoenix, AZ 85045-0609</v>
      </c>
      <c r="V82" s="3" t="str">
        <f t="shared" si="13"/>
        <v>William Hazlett  
16015 S. 13th Avenue
Phoenix, AZ 85045-0609
480-560-0465
billhazlett@hotmail.com</v>
      </c>
      <c r="W82" s="44"/>
      <c r="X82" s="44"/>
    </row>
    <row r="83" spans="1:25" ht="72" customHeight="1">
      <c r="A83" s="17" t="s">
        <v>503</v>
      </c>
      <c r="B83" s="17" t="s">
        <v>136</v>
      </c>
      <c r="C83" s="17" t="s">
        <v>254</v>
      </c>
      <c r="D83" s="17"/>
      <c r="E83" s="17" t="s">
        <v>504</v>
      </c>
      <c r="F83" s="18"/>
      <c r="G83" s="17"/>
      <c r="H83" s="17" t="s">
        <v>505</v>
      </c>
      <c r="I83" s="17" t="s">
        <v>506</v>
      </c>
      <c r="J83" s="17" t="s">
        <v>53</v>
      </c>
      <c r="K83" s="19" t="s">
        <v>24</v>
      </c>
      <c r="L83" s="20" t="s">
        <v>44</v>
      </c>
      <c r="M83" s="17" t="s">
        <v>25</v>
      </c>
      <c r="N83" s="19"/>
      <c r="O83" s="19"/>
      <c r="P83" s="3" t="str">
        <f t="shared" si="14"/>
        <v>Mark Henderson  
2701 Schuyler Rd.
Marietta, NY 13108</v>
      </c>
      <c r="Q83" s="93" t="str">
        <f t="shared" si="15"/>
        <v>315-673-4469</v>
      </c>
      <c r="R83" s="88" t="str">
        <f t="shared" si="16"/>
        <v/>
      </c>
      <c r="S83" s="3" t="str">
        <f t="shared" si="12"/>
        <v>Mark Henderson</v>
      </c>
      <c r="T83" s="3" t="str">
        <f t="shared" si="10"/>
        <v>2701 Schuyler Rd.</v>
      </c>
      <c r="U83" s="3" t="str">
        <f t="shared" si="11"/>
        <v>Marietta, NY 13108</v>
      </c>
      <c r="V83" s="3" t="str">
        <f t="shared" si="13"/>
        <v xml:space="preserve">Mark Henderson  
2701 Schuyler Rd.
Marietta, NY 13108
315-673-4469
</v>
      </c>
      <c r="W83" s="44"/>
      <c r="X83" s="44"/>
    </row>
    <row r="84" spans="1:25" ht="72" customHeight="1">
      <c r="A84" s="17" t="s">
        <v>507</v>
      </c>
      <c r="B84" s="17" t="s">
        <v>378</v>
      </c>
      <c r="C84" s="17" t="s">
        <v>26</v>
      </c>
      <c r="D84" s="17"/>
      <c r="E84" s="17"/>
      <c r="F84" s="18"/>
      <c r="G84" s="17"/>
      <c r="H84" s="17" t="s">
        <v>508</v>
      </c>
      <c r="I84" s="17" t="s">
        <v>509</v>
      </c>
      <c r="J84" s="17" t="s">
        <v>510</v>
      </c>
      <c r="K84" s="19" t="s">
        <v>511</v>
      </c>
      <c r="L84" s="20" t="s">
        <v>512</v>
      </c>
      <c r="M84" s="17"/>
      <c r="N84" s="19"/>
      <c r="O84" s="19"/>
      <c r="P84" s="3" t="str">
        <f t="shared" si="14"/>
        <v>Timothy Henderson   
3930 G Wyndover Dr.
Springfield, OH 45505</v>
      </c>
      <c r="Q84" s="93" t="str">
        <f t="shared" si="15"/>
        <v>513-399-0564</v>
      </c>
      <c r="R84" s="88" t="str">
        <f t="shared" si="16"/>
        <v/>
      </c>
      <c r="S84" s="3" t="str">
        <f t="shared" si="12"/>
        <v xml:space="preserve">Timothy Henderson </v>
      </c>
      <c r="T84" s="3" t="str">
        <f t="shared" ref="T84:T95" si="17">I84</f>
        <v>3930 G Wyndover Dr.</v>
      </c>
      <c r="U84" s="3" t="str">
        <f t="shared" ref="U84:U95" si="18">CONCATENATE(PROPER(J84),", ",K84," ",L84)</f>
        <v>Springfield, OH 45505</v>
      </c>
      <c r="V84" s="3" t="str">
        <f t="shared" si="13"/>
        <v xml:space="preserve">Timothy Henderson   
3930 G Wyndover Dr.
Springfield, OH 45505
513-399-0564
</v>
      </c>
      <c r="W84" s="44"/>
      <c r="X84" s="44"/>
    </row>
    <row r="85" spans="1:25" ht="72" customHeight="1">
      <c r="A85" s="17" t="s">
        <v>513</v>
      </c>
      <c r="B85" s="17" t="s">
        <v>365</v>
      </c>
      <c r="C85" s="17" t="s">
        <v>514</v>
      </c>
      <c r="D85" s="17"/>
      <c r="E85" s="17" t="s">
        <v>515</v>
      </c>
      <c r="F85" s="18" t="s">
        <v>516</v>
      </c>
      <c r="G85" s="17"/>
      <c r="H85" s="17"/>
      <c r="I85" s="17" t="s">
        <v>517</v>
      </c>
      <c r="J85" s="17" t="s">
        <v>117</v>
      </c>
      <c r="K85" s="19" t="s">
        <v>518</v>
      </c>
      <c r="L85" s="20" t="s">
        <v>519</v>
      </c>
      <c r="M85" s="17" t="s">
        <v>25</v>
      </c>
      <c r="N85" s="19"/>
      <c r="O85" s="19"/>
      <c r="P85" s="3" t="str">
        <f t="shared" si="14"/>
        <v>Raymond Hood  
3795 Cayuga Place
Boise, ID 83709-4504</v>
      </c>
      <c r="Q85" s="93" t="str">
        <f t="shared" si="15"/>
        <v/>
      </c>
      <c r="R85" s="88" t="str">
        <f t="shared" si="16"/>
        <v/>
      </c>
      <c r="S85" s="3" t="str">
        <f t="shared" si="12"/>
        <v>Raymond Hood</v>
      </c>
      <c r="T85" s="3" t="str">
        <f t="shared" si="17"/>
        <v>3795 Cayuga Place</v>
      </c>
      <c r="U85" s="3" t="str">
        <f t="shared" si="18"/>
        <v>Boise, ID 83709-4504</v>
      </c>
      <c r="V85" s="3" t="str">
        <f t="shared" si="13"/>
        <v xml:space="preserve">Raymond Hood  
3795 Cayuga Place
Boise, ID 83709-4504
</v>
      </c>
      <c r="W85" s="44"/>
      <c r="X85" s="44"/>
    </row>
    <row r="86" spans="1:25" ht="72" customHeight="1">
      <c r="A86" s="17" t="s">
        <v>520</v>
      </c>
      <c r="B86" s="17" t="s">
        <v>299</v>
      </c>
      <c r="C86" s="17" t="s">
        <v>197</v>
      </c>
      <c r="D86" s="17"/>
      <c r="E86" s="17"/>
      <c r="F86" s="18"/>
      <c r="G86" s="17"/>
      <c r="H86" s="17"/>
      <c r="I86" s="17"/>
      <c r="J86" s="17"/>
      <c r="K86" s="19"/>
      <c r="L86" s="20"/>
      <c r="M86" s="17"/>
      <c r="N86" s="19"/>
      <c r="O86" s="19"/>
      <c r="P86" s="3" t="str">
        <f t="shared" si="14"/>
        <v xml:space="preserve">Susan Hopkins  
</v>
      </c>
      <c r="Q86" s="93" t="str">
        <f t="shared" si="15"/>
        <v/>
      </c>
      <c r="R86" s="88" t="str">
        <f t="shared" si="16"/>
        <v/>
      </c>
      <c r="S86" s="3" t="str">
        <f t="shared" si="12"/>
        <v>Susan Hopkins</v>
      </c>
      <c r="T86" s="3">
        <f t="shared" si="17"/>
        <v>0</v>
      </c>
      <c r="U86" s="3" t="str">
        <f t="shared" si="18"/>
        <v xml:space="preserve">,  </v>
      </c>
      <c r="V86" s="3" t="str">
        <f t="shared" si="13"/>
        <v xml:space="preserve">Susan Hopkins  
</v>
      </c>
      <c r="W86" s="44"/>
      <c r="X86" s="44"/>
    </row>
    <row r="87" spans="1:25" ht="72" customHeight="1">
      <c r="A87" s="22" t="s">
        <v>521</v>
      </c>
      <c r="B87" s="22" t="s">
        <v>522</v>
      </c>
      <c r="C87" s="22" t="s">
        <v>210</v>
      </c>
      <c r="D87" s="22"/>
      <c r="E87" s="22"/>
      <c r="F87" s="33"/>
      <c r="G87" s="45" t="s">
        <v>523</v>
      </c>
      <c r="H87" s="22"/>
      <c r="I87" s="22" t="s">
        <v>524</v>
      </c>
      <c r="J87" s="22" t="s">
        <v>525</v>
      </c>
      <c r="K87" s="34" t="s">
        <v>216</v>
      </c>
      <c r="L87" s="35" t="s">
        <v>526</v>
      </c>
      <c r="M87" s="17" t="s">
        <v>4</v>
      </c>
      <c r="N87" s="19"/>
      <c r="O87" s="19" t="s">
        <v>1230</v>
      </c>
      <c r="P87" s="3" t="str">
        <f t="shared" si="14"/>
        <v>Robert Horsford   (FB)
8294 Jericho Rd.
Weedsport, NY  13166</v>
      </c>
      <c r="Q87" s="93" t="str">
        <f t="shared" si="15"/>
        <v/>
      </c>
      <c r="R87" s="88" t="str">
        <f t="shared" si="16"/>
        <v>horsfordfarms@live.com</v>
      </c>
      <c r="S87" s="3" t="str">
        <f t="shared" si="12"/>
        <v>Robert Horsford</v>
      </c>
      <c r="T87" s="3" t="str">
        <f t="shared" si="17"/>
        <v>8294 Jericho Rd.</v>
      </c>
      <c r="U87" s="3" t="str">
        <f t="shared" si="18"/>
        <v>Weedsport, NY  13166</v>
      </c>
      <c r="V87" s="3" t="str">
        <f t="shared" si="13"/>
        <v>Robert Horsford   (FB)
8294 Jericho Rd.
Weedsport, NY  13166
horsfordfarms@live.com</v>
      </c>
      <c r="W87" s="44"/>
      <c r="X87" s="44"/>
    </row>
    <row r="88" spans="1:25" ht="72" customHeight="1">
      <c r="A88" s="17" t="s">
        <v>527</v>
      </c>
      <c r="B88" s="17" t="s">
        <v>528</v>
      </c>
      <c r="C88" s="17" t="s">
        <v>347</v>
      </c>
      <c r="D88" s="17"/>
      <c r="E88" s="17"/>
      <c r="F88" s="18"/>
      <c r="G88" s="17"/>
      <c r="H88" s="17"/>
      <c r="I88" s="17" t="s">
        <v>529</v>
      </c>
      <c r="J88" s="17" t="s">
        <v>530</v>
      </c>
      <c r="K88" s="19" t="s">
        <v>126</v>
      </c>
      <c r="L88" s="20" t="s">
        <v>531</v>
      </c>
      <c r="M88" s="17"/>
      <c r="N88" s="19"/>
      <c r="O88" s="19"/>
      <c r="P88" s="3" t="str">
        <f t="shared" si="14"/>
        <v>Sandra Houston  
133 Central srt
Sr, MA 02072</v>
      </c>
      <c r="Q88" s="93" t="str">
        <f t="shared" si="15"/>
        <v/>
      </c>
      <c r="R88" s="88" t="str">
        <f t="shared" si="16"/>
        <v/>
      </c>
      <c r="S88" s="3" t="str">
        <f t="shared" si="12"/>
        <v>Sandra Houston</v>
      </c>
      <c r="T88" s="3" t="str">
        <f t="shared" si="17"/>
        <v>133 Central srt</v>
      </c>
      <c r="U88" s="3" t="str">
        <f t="shared" si="18"/>
        <v>Sr, MA 02072</v>
      </c>
      <c r="V88" s="3" t="str">
        <f t="shared" si="13"/>
        <v xml:space="preserve">Sandra Houston  
133 Central srt
Sr, MA 02072
</v>
      </c>
      <c r="W88" s="44"/>
      <c r="X88" s="44"/>
    </row>
    <row r="89" spans="1:25" ht="72" customHeight="1">
      <c r="A89" s="17" t="s">
        <v>532</v>
      </c>
      <c r="B89" s="17" t="s">
        <v>533</v>
      </c>
      <c r="C89" s="17" t="s">
        <v>122</v>
      </c>
      <c r="D89" s="17" t="s">
        <v>98</v>
      </c>
      <c r="E89" s="17"/>
      <c r="F89" s="18"/>
      <c r="G89" s="83" t="s">
        <v>1261</v>
      </c>
      <c r="H89" s="17" t="s">
        <v>1262</v>
      </c>
      <c r="I89" s="17" t="s">
        <v>534</v>
      </c>
      <c r="J89" s="17" t="s">
        <v>97</v>
      </c>
      <c r="K89" s="19" t="s">
        <v>24</v>
      </c>
      <c r="L89" s="20">
        <v>13215</v>
      </c>
      <c r="M89" s="17" t="s">
        <v>25</v>
      </c>
      <c r="N89" s="19" t="s">
        <v>1225</v>
      </c>
      <c r="O89" s="19"/>
      <c r="P89" s="3" t="str">
        <f t="shared" si="14"/>
        <v>Joyce Howard Bednarski *
4821 Kasson Rd.
Syracuse, NY 13215</v>
      </c>
      <c r="Q89" s="93" t="str">
        <f t="shared" si="15"/>
        <v>(315) 492-2506</v>
      </c>
      <c r="R89" s="88" t="str">
        <f t="shared" si="16"/>
        <v>jbedna14@gmail.com</v>
      </c>
      <c r="S89" s="3" t="str">
        <f t="shared" si="12"/>
        <v>Joyce Bednarski</v>
      </c>
      <c r="T89" s="3" t="str">
        <f t="shared" si="17"/>
        <v>4821 Kasson Rd.</v>
      </c>
      <c r="U89" s="3" t="str">
        <f t="shared" si="18"/>
        <v>Syracuse, NY 13215</v>
      </c>
      <c r="V89" s="3" t="str">
        <f t="shared" si="13"/>
        <v>Joyce Howard Bednarski *
4821 Kasson Rd.
Syracuse, NY 13215
(315) 492-2506
jbedna14@gmail.com</v>
      </c>
      <c r="W89" s="44"/>
      <c r="X89" s="44"/>
    </row>
    <row r="90" spans="1:25" ht="72" customHeight="1">
      <c r="A90" s="17" t="s">
        <v>535</v>
      </c>
      <c r="B90" s="17" t="s">
        <v>254</v>
      </c>
      <c r="C90" s="17" t="s">
        <v>474</v>
      </c>
      <c r="D90" s="17"/>
      <c r="E90" s="17"/>
      <c r="F90" s="18"/>
      <c r="G90" s="17"/>
      <c r="H90" s="17" t="s">
        <v>536</v>
      </c>
      <c r="I90" s="17" t="s">
        <v>537</v>
      </c>
      <c r="J90" s="17" t="s">
        <v>43</v>
      </c>
      <c r="K90" s="19" t="s">
        <v>24</v>
      </c>
      <c r="L90" s="20" t="s">
        <v>538</v>
      </c>
      <c r="M90" s="17" t="s">
        <v>25</v>
      </c>
      <c r="N90" s="19"/>
      <c r="O90" s="19"/>
      <c r="P90" s="3" t="str">
        <f t="shared" si="14"/>
        <v>John Isgar  
4116 Bishop Hill Rd.
Marcellus, NY 13108-9813</v>
      </c>
      <c r="Q90" s="93" t="str">
        <f t="shared" si="15"/>
        <v>315-673-2107</v>
      </c>
      <c r="R90" s="88" t="str">
        <f t="shared" si="16"/>
        <v/>
      </c>
      <c r="S90" s="3" t="str">
        <f t="shared" si="12"/>
        <v>John Isgar</v>
      </c>
      <c r="T90" s="3" t="str">
        <f t="shared" si="17"/>
        <v>4116 Bishop Hill Rd.</v>
      </c>
      <c r="U90" s="3" t="str">
        <f t="shared" si="18"/>
        <v>Marcellus, NY 13108-9813</v>
      </c>
      <c r="V90" s="3" t="str">
        <f t="shared" si="13"/>
        <v xml:space="preserve">John Isgar  
4116 Bishop Hill Rd.
Marcellus, NY 13108-9813
315-673-2107
</v>
      </c>
      <c r="W90" s="44"/>
      <c r="X90" s="44"/>
    </row>
    <row r="91" spans="1:25" ht="72" customHeight="1">
      <c r="A91" s="17" t="s">
        <v>539</v>
      </c>
      <c r="B91" s="17" t="s">
        <v>28</v>
      </c>
      <c r="C91" s="17" t="s">
        <v>540</v>
      </c>
      <c r="D91" s="17"/>
      <c r="E91" s="17"/>
      <c r="F91" s="18"/>
      <c r="G91" s="17"/>
      <c r="H91" s="17" t="s">
        <v>541</v>
      </c>
      <c r="I91" s="17" t="s">
        <v>542</v>
      </c>
      <c r="J91" s="17" t="s">
        <v>97</v>
      </c>
      <c r="K91" s="19" t="s">
        <v>24</v>
      </c>
      <c r="L91" s="20" t="s">
        <v>478</v>
      </c>
      <c r="M91" s="17" t="s">
        <v>25</v>
      </c>
      <c r="N91" s="19"/>
      <c r="O91" s="19"/>
      <c r="P91" s="3" t="str">
        <f t="shared" si="14"/>
        <v>Christopher Jankowski  
4574 Beef St.
Syracuse, NY 13215-8636</v>
      </c>
      <c r="Q91" s="93" t="str">
        <f t="shared" si="15"/>
        <v>315-673-2701</v>
      </c>
      <c r="R91" s="88" t="str">
        <f t="shared" si="16"/>
        <v/>
      </c>
      <c r="S91" s="3" t="str">
        <f t="shared" si="12"/>
        <v>Christopher Jankowski</v>
      </c>
      <c r="T91" s="3" t="str">
        <f t="shared" si="17"/>
        <v>4574 Beef St.</v>
      </c>
      <c r="U91" s="3" t="str">
        <f t="shared" si="18"/>
        <v>Syracuse, NY 13215-8636</v>
      </c>
      <c r="V91" s="3" t="str">
        <f t="shared" si="13"/>
        <v xml:space="preserve">Christopher Jankowski  
4574 Beef St.
Syracuse, NY 13215-8636
315-673-2701
</v>
      </c>
      <c r="W91" s="44"/>
      <c r="X91" s="44"/>
    </row>
    <row r="92" spans="1:25" ht="72" customHeight="1">
      <c r="A92" s="17" t="s">
        <v>543</v>
      </c>
      <c r="B92" s="17" t="s">
        <v>112</v>
      </c>
      <c r="C92" s="17"/>
      <c r="D92" s="17" t="s">
        <v>544</v>
      </c>
      <c r="E92" s="17"/>
      <c r="F92" s="18"/>
      <c r="G92" s="17"/>
      <c r="H92" s="17"/>
      <c r="I92" s="17" t="s">
        <v>545</v>
      </c>
      <c r="J92" s="17" t="s">
        <v>109</v>
      </c>
      <c r="K92" s="19" t="s">
        <v>24</v>
      </c>
      <c r="L92" s="20" t="s">
        <v>546</v>
      </c>
      <c r="M92" s="17" t="s">
        <v>91</v>
      </c>
      <c r="N92" s="19"/>
      <c r="O92" s="19"/>
      <c r="P92" s="3" t="str">
        <f t="shared" si="14"/>
        <v>Debbie Johnson Evans 
5819 W. Main St.
Elbridge, NY 13060</v>
      </c>
      <c r="Q92" s="93" t="str">
        <f t="shared" si="15"/>
        <v/>
      </c>
      <c r="R92" s="88" t="str">
        <f t="shared" si="16"/>
        <v/>
      </c>
      <c r="S92" s="3" t="str">
        <f t="shared" si="12"/>
        <v>Debbie Evans</v>
      </c>
      <c r="T92" s="3" t="str">
        <f t="shared" si="17"/>
        <v>5819 W. Main St.</v>
      </c>
      <c r="U92" s="3" t="str">
        <f t="shared" si="18"/>
        <v>Elbridge, NY 13060</v>
      </c>
      <c r="V92" s="3" t="str">
        <f t="shared" si="13"/>
        <v xml:space="preserve">Debbie Johnson Evans 
5819 W. Main St.
Elbridge, NY 13060
</v>
      </c>
      <c r="W92" s="44"/>
      <c r="X92" s="44"/>
    </row>
    <row r="93" spans="1:25" s="39" customFormat="1" ht="72" customHeight="1">
      <c r="A93" s="36" t="s">
        <v>533</v>
      </c>
      <c r="B93" s="36" t="s">
        <v>254</v>
      </c>
      <c r="C93" s="36" t="s">
        <v>111</v>
      </c>
      <c r="D93" s="36"/>
      <c r="E93" s="36" t="s">
        <v>547</v>
      </c>
      <c r="F93" s="37" t="s">
        <v>548</v>
      </c>
      <c r="G93" s="36" t="s">
        <v>549</v>
      </c>
      <c r="H93" s="50" t="s">
        <v>1209</v>
      </c>
      <c r="I93" s="37" t="s">
        <v>550</v>
      </c>
      <c r="J93" s="36" t="s">
        <v>551</v>
      </c>
      <c r="K93" s="38" t="s">
        <v>24</v>
      </c>
      <c r="L93" s="40">
        <v>13108</v>
      </c>
      <c r="M93" s="36" t="s">
        <v>25</v>
      </c>
      <c r="N93" s="38" t="s">
        <v>1225</v>
      </c>
      <c r="O93" s="38" t="s">
        <v>1230</v>
      </c>
      <c r="P93" s="3" t="str">
        <f t="shared" si="14"/>
        <v>John Joyce  * (FB)
3991 SLATE HILL RD
Marcellus, NY 13108</v>
      </c>
      <c r="Q93" s="93" t="str">
        <f t="shared" si="15"/>
        <v>315-730-3884</v>
      </c>
      <c r="R93" s="88" t="str">
        <f t="shared" si="16"/>
        <v>bigdogdaddyjoyce@aol.com</v>
      </c>
      <c r="S93" s="6" t="str">
        <f t="shared" si="12"/>
        <v>John Joyce</v>
      </c>
      <c r="T93" s="6" t="str">
        <f t="shared" si="17"/>
        <v>3991 SLATE HILL RD</v>
      </c>
      <c r="U93" s="6" t="str">
        <f t="shared" si="18"/>
        <v>Marcellus, NY 13108</v>
      </c>
      <c r="V93" s="3" t="str">
        <f t="shared" si="13"/>
        <v>John Joyce  * (FB)
3991 SLATE HILL RD
Marcellus, NY 13108
315-730-3884
bigdogdaddyjoyce@aol.com</v>
      </c>
    </row>
    <row r="94" spans="1:25" ht="72" customHeight="1">
      <c r="A94" s="17" t="s">
        <v>552</v>
      </c>
      <c r="B94" s="17" t="s">
        <v>553</v>
      </c>
      <c r="C94" s="17" t="s">
        <v>554</v>
      </c>
      <c r="D94" s="17"/>
      <c r="E94" s="17"/>
      <c r="F94" s="18" t="s">
        <v>555</v>
      </c>
      <c r="G94" s="17"/>
      <c r="H94" s="17"/>
      <c r="I94" s="17" t="s">
        <v>556</v>
      </c>
      <c r="J94" s="17" t="s">
        <v>23</v>
      </c>
      <c r="K94" s="19" t="s">
        <v>24</v>
      </c>
      <c r="L94" s="20" t="s">
        <v>557</v>
      </c>
      <c r="M94" s="17" t="s">
        <v>4</v>
      </c>
      <c r="N94" s="19"/>
      <c r="O94" s="19"/>
      <c r="P94" s="3" t="str">
        <f t="shared" si="14"/>
        <v>Laurelle Kaley  
6097 VanAlstine Rd.
Camillus, NY 13031</v>
      </c>
      <c r="Q94" s="93" t="str">
        <f t="shared" si="15"/>
        <v/>
      </c>
      <c r="R94" s="88" t="str">
        <f t="shared" si="16"/>
        <v/>
      </c>
      <c r="S94" s="3" t="str">
        <f t="shared" si="12"/>
        <v>Laurelle Kaley</v>
      </c>
      <c r="T94" s="3" t="str">
        <f t="shared" si="17"/>
        <v>6097 VanAlstine Rd.</v>
      </c>
      <c r="U94" s="3" t="str">
        <f t="shared" si="18"/>
        <v>Camillus, NY 13031</v>
      </c>
      <c r="V94" s="3" t="str">
        <f t="shared" si="13"/>
        <v xml:space="preserve">Laurelle Kaley  
6097 VanAlstine Rd.
Camillus, NY 13031
</v>
      </c>
      <c r="W94" s="44"/>
      <c r="X94" s="44"/>
    </row>
    <row r="95" spans="1:25" ht="72" customHeight="1">
      <c r="A95" s="17" t="s">
        <v>558</v>
      </c>
      <c r="B95" s="17" t="s">
        <v>359</v>
      </c>
      <c r="C95" s="17"/>
      <c r="D95" s="17"/>
      <c r="E95" s="17"/>
      <c r="F95" s="18"/>
      <c r="G95" s="17"/>
      <c r="H95" s="17"/>
      <c r="I95" s="17" t="s">
        <v>559</v>
      </c>
      <c r="J95" s="17" t="s">
        <v>97</v>
      </c>
      <c r="K95" s="19" t="s">
        <v>216</v>
      </c>
      <c r="L95" s="20">
        <v>13215</v>
      </c>
      <c r="M95" s="17" t="s">
        <v>91</v>
      </c>
      <c r="N95" s="19"/>
      <c r="O95" s="19"/>
      <c r="P95" s="3" t="str">
        <f t="shared" si="14"/>
        <v>Steven Kalfelz  
4913 Beef Street
Syracuse, NY  13215</v>
      </c>
      <c r="Q95" s="93" t="str">
        <f t="shared" si="15"/>
        <v/>
      </c>
      <c r="R95" s="88" t="str">
        <f t="shared" si="16"/>
        <v/>
      </c>
      <c r="S95" s="3" t="str">
        <f t="shared" si="12"/>
        <v>Steven Kalfelz</v>
      </c>
      <c r="T95" s="3" t="str">
        <f t="shared" si="17"/>
        <v>4913 Beef Street</v>
      </c>
      <c r="U95" s="3" t="str">
        <f t="shared" si="18"/>
        <v>Syracuse, NY  13215</v>
      </c>
      <c r="V95" s="3" t="str">
        <f t="shared" si="13"/>
        <v xml:space="preserve">Steven Kalfelz  
4913 Beef Street
Syracuse, NY  13215
</v>
      </c>
      <c r="W95" s="44"/>
      <c r="X95" s="44"/>
    </row>
    <row r="96" spans="1:25" s="74" customFormat="1" ht="72" customHeight="1">
      <c r="A96" s="17" t="s">
        <v>1198</v>
      </c>
      <c r="B96" s="17" t="s">
        <v>1199</v>
      </c>
      <c r="C96" s="17"/>
      <c r="D96" s="17" t="s">
        <v>1200</v>
      </c>
      <c r="E96" s="17"/>
      <c r="F96" s="17" t="s">
        <v>1201</v>
      </c>
      <c r="G96" s="17"/>
      <c r="H96" s="17"/>
      <c r="I96" s="17"/>
      <c r="J96" s="17"/>
      <c r="K96" s="19" t="s">
        <v>511</v>
      </c>
      <c r="L96" s="42"/>
      <c r="M96" s="17"/>
      <c r="N96" s="19"/>
      <c r="O96" s="19" t="s">
        <v>3</v>
      </c>
      <c r="P96" s="3" t="str">
        <f t="shared" si="14"/>
        <v xml:space="preserve">Suzy Kaliszewski May  (FB)
, OH </v>
      </c>
      <c r="Q96" s="93" t="str">
        <f t="shared" si="15"/>
        <v/>
      </c>
      <c r="R96" s="88" t="str">
        <f t="shared" si="16"/>
        <v/>
      </c>
      <c r="S96" s="3" t="str">
        <f t="shared" si="12"/>
        <v>Suzy May</v>
      </c>
      <c r="T96"/>
      <c r="U96" s="7"/>
      <c r="V96" s="3" t="str">
        <f t="shared" si="13"/>
        <v xml:space="preserve">Suzy Kaliszewski May  (FB)
, OH 
</v>
      </c>
      <c r="W96" s="44"/>
      <c r="X96" s="44"/>
    </row>
    <row r="97" spans="1:24" ht="72" customHeight="1">
      <c r="A97" s="67" t="s">
        <v>560</v>
      </c>
      <c r="B97" s="67" t="s">
        <v>561</v>
      </c>
      <c r="C97" s="67" t="s">
        <v>562</v>
      </c>
      <c r="D97" s="67"/>
      <c r="E97" s="67" t="s">
        <v>16</v>
      </c>
      <c r="F97" s="68"/>
      <c r="G97" s="69" t="s">
        <v>1212</v>
      </c>
      <c r="H97" s="67" t="s">
        <v>1204</v>
      </c>
      <c r="I97" s="67" t="s">
        <v>563</v>
      </c>
      <c r="J97" s="67" t="s">
        <v>97</v>
      </c>
      <c r="K97" s="70" t="s">
        <v>24</v>
      </c>
      <c r="L97" s="71" t="s">
        <v>564</v>
      </c>
      <c r="M97" s="67" t="s">
        <v>25</v>
      </c>
      <c r="N97" s="70" t="s">
        <v>1225</v>
      </c>
      <c r="O97" s="70"/>
      <c r="P97" s="3" t="str">
        <f t="shared" si="14"/>
        <v>Daniel Kawryga  *
241 Stonefield Rd.
Syracuse, NY 13205-3222</v>
      </c>
      <c r="Q97" s="93" t="str">
        <f t="shared" si="15"/>
        <v>315-440-6585</v>
      </c>
      <c r="R97" s="88" t="str">
        <f t="shared" si="16"/>
        <v>dkawryga@twcny.rr.com</v>
      </c>
      <c r="S97" s="72" t="str">
        <f t="shared" si="12"/>
        <v>Daniel Kawryga</v>
      </c>
      <c r="T97" s="72" t="str">
        <f t="shared" ref="T97:T104" si="19">I97</f>
        <v>241 Stonefield Rd.</v>
      </c>
      <c r="U97" s="72" t="str">
        <f t="shared" ref="U97:U128" si="20">CONCATENATE(PROPER(J97),", ",K97," ",L97)</f>
        <v>Syracuse, NY 13205-3222</v>
      </c>
      <c r="V97" s="3" t="str">
        <f t="shared" si="13"/>
        <v>Daniel Kawryga  *
241 Stonefield Rd.
Syracuse, NY 13205-3222
315-440-6585
dkawryga@twcny.rr.com</v>
      </c>
      <c r="W97" s="73"/>
      <c r="X97" s="73"/>
    </row>
    <row r="98" spans="1:24" ht="72" customHeight="1">
      <c r="A98" s="17" t="s">
        <v>565</v>
      </c>
      <c r="B98" s="17" t="s">
        <v>566</v>
      </c>
      <c r="C98" s="17" t="s">
        <v>360</v>
      </c>
      <c r="D98" s="17"/>
      <c r="E98" s="17" t="s">
        <v>567</v>
      </c>
      <c r="F98" s="18"/>
      <c r="G98" s="17"/>
      <c r="H98" s="17" t="s">
        <v>568</v>
      </c>
      <c r="I98" s="17" t="s">
        <v>569</v>
      </c>
      <c r="J98" s="17" t="s">
        <v>30</v>
      </c>
      <c r="K98" s="19" t="s">
        <v>24</v>
      </c>
      <c r="L98" s="20" t="s">
        <v>31</v>
      </c>
      <c r="M98" s="17" t="s">
        <v>25</v>
      </c>
      <c r="N98" s="19"/>
      <c r="O98" s="19"/>
      <c r="P98" s="3" t="str">
        <f t="shared" si="14"/>
        <v>Harold Kendall  
2094 East Lake Rd.
Skaneateles, NY 13152</v>
      </c>
      <c r="Q98" s="93" t="str">
        <f t="shared" si="15"/>
        <v>315-685-0748</v>
      </c>
      <c r="R98" s="88" t="str">
        <f t="shared" si="16"/>
        <v/>
      </c>
      <c r="S98" s="3" t="str">
        <f t="shared" si="12"/>
        <v>Harold Kendall</v>
      </c>
      <c r="T98" s="3" t="str">
        <f t="shared" si="19"/>
        <v>2094 East Lake Rd.</v>
      </c>
      <c r="U98" s="3" t="str">
        <f t="shared" si="20"/>
        <v>Skaneateles, NY 13152</v>
      </c>
      <c r="V98" s="3" t="str">
        <f t="shared" si="13"/>
        <v xml:space="preserve">Harold Kendall  
2094 East Lake Rd.
Skaneateles, NY 13152
315-685-0748
</v>
      </c>
      <c r="W98" s="44"/>
      <c r="X98" s="44"/>
    </row>
    <row r="99" spans="1:24" ht="72" customHeight="1">
      <c r="A99" s="17" t="s">
        <v>570</v>
      </c>
      <c r="B99" s="17" t="s">
        <v>360</v>
      </c>
      <c r="C99" s="17" t="s">
        <v>571</v>
      </c>
      <c r="D99" s="17"/>
      <c r="E99" s="17"/>
      <c r="F99" s="18"/>
      <c r="G99" s="17"/>
      <c r="H99" s="17" t="s">
        <v>572</v>
      </c>
      <c r="I99" s="17" t="s">
        <v>573</v>
      </c>
      <c r="J99" s="17" t="s">
        <v>574</v>
      </c>
      <c r="K99" s="19" t="s">
        <v>126</v>
      </c>
      <c r="L99" s="20" t="s">
        <v>575</v>
      </c>
      <c r="M99" s="17" t="s">
        <v>25</v>
      </c>
      <c r="N99" s="19"/>
      <c r="O99" s="19"/>
      <c r="P99" s="3" t="str">
        <f t="shared" si="14"/>
        <v>Thomas Kerr  
221 Balls Hill Rd.
Concord, MA 01743-5302</v>
      </c>
      <c r="Q99" s="93" t="str">
        <f t="shared" si="15"/>
        <v>978-369-8332</v>
      </c>
      <c r="R99" s="88" t="str">
        <f t="shared" si="16"/>
        <v/>
      </c>
      <c r="S99" s="3" t="str">
        <f t="shared" si="12"/>
        <v>Thomas Kerr</v>
      </c>
      <c r="T99" s="3" t="str">
        <f t="shared" si="19"/>
        <v>221 Balls Hill Rd.</v>
      </c>
      <c r="U99" s="3" t="str">
        <f t="shared" si="20"/>
        <v>Concord, MA 01743-5302</v>
      </c>
      <c r="V99" s="3" t="str">
        <f t="shared" si="13"/>
        <v xml:space="preserve">Thomas Kerr  
221 Balls Hill Rd.
Concord, MA 01743-5302
978-369-8332
</v>
      </c>
      <c r="W99" s="44"/>
      <c r="X99" s="44"/>
    </row>
    <row r="100" spans="1:24" ht="72" customHeight="1">
      <c r="A100" s="17" t="s">
        <v>576</v>
      </c>
      <c r="B100" s="17" t="s">
        <v>94</v>
      </c>
      <c r="C100" s="17" t="s">
        <v>111</v>
      </c>
      <c r="D100" s="17"/>
      <c r="E100" s="17"/>
      <c r="F100" s="18"/>
      <c r="G100" s="17"/>
      <c r="H100" s="17" t="s">
        <v>577</v>
      </c>
      <c r="I100" s="17" t="s">
        <v>578</v>
      </c>
      <c r="J100" s="17" t="s">
        <v>53</v>
      </c>
      <c r="K100" s="19" t="s">
        <v>24</v>
      </c>
      <c r="L100" s="20" t="s">
        <v>579</v>
      </c>
      <c r="M100" s="17"/>
      <c r="N100" s="19"/>
      <c r="O100" s="19"/>
      <c r="P100" s="3" t="str">
        <f t="shared" si="14"/>
        <v>Martin King  
2559 Otisco Valley Rd.
Marietta, NY 13110</v>
      </c>
      <c r="Q100" s="93" t="str">
        <f t="shared" si="15"/>
        <v>315-636-9909</v>
      </c>
      <c r="R100" s="88" t="str">
        <f t="shared" si="16"/>
        <v/>
      </c>
      <c r="S100" s="3" t="str">
        <f t="shared" si="12"/>
        <v>Martin King</v>
      </c>
      <c r="T100" s="3" t="str">
        <f t="shared" si="19"/>
        <v>2559 Otisco Valley Rd.</v>
      </c>
      <c r="U100" s="3" t="str">
        <f t="shared" si="20"/>
        <v>Marietta, NY 13110</v>
      </c>
      <c r="V100" s="3" t="str">
        <f t="shared" si="13"/>
        <v xml:space="preserve">Martin King  
2559 Otisco Valley Rd.
Marietta, NY 13110
315-636-9909
</v>
      </c>
      <c r="W100" s="44"/>
      <c r="X100" s="44"/>
    </row>
    <row r="101" spans="1:24" ht="72" customHeight="1">
      <c r="A101" s="17" t="s">
        <v>580</v>
      </c>
      <c r="B101" s="17" t="s">
        <v>458</v>
      </c>
      <c r="C101" s="17" t="s">
        <v>581</v>
      </c>
      <c r="D101" s="17" t="s">
        <v>582</v>
      </c>
      <c r="E101" s="17" t="s">
        <v>522</v>
      </c>
      <c r="F101" s="18" t="s">
        <v>583</v>
      </c>
      <c r="G101" s="75" t="s">
        <v>1291</v>
      </c>
      <c r="H101" s="17" t="s">
        <v>1293</v>
      </c>
      <c r="I101" s="17" t="s">
        <v>1292</v>
      </c>
      <c r="J101" s="17" t="s">
        <v>109</v>
      </c>
      <c r="K101" s="19" t="s">
        <v>24</v>
      </c>
      <c r="L101" s="20" t="s">
        <v>546</v>
      </c>
      <c r="M101" s="17"/>
      <c r="N101" s="19" t="s">
        <v>1225</v>
      </c>
      <c r="O101" s="19" t="s">
        <v>3</v>
      </c>
      <c r="P101" s="3" t="str">
        <f t="shared" si="14"/>
        <v>Karen Kinne Dye * (FB)
216 East Main St.
Elbridge, NY 13060</v>
      </c>
      <c r="Q101" s="93" t="str">
        <f t="shared" si="15"/>
        <v>(315) 277-5289</v>
      </c>
      <c r="R101" s="88" t="str">
        <f t="shared" si="16"/>
        <v>KarenKinne@windstream.net</v>
      </c>
      <c r="S101" s="3" t="str">
        <f t="shared" si="12"/>
        <v>Karen Dye</v>
      </c>
      <c r="T101" s="3" t="str">
        <f t="shared" si="19"/>
        <v>216 East Main St.</v>
      </c>
      <c r="U101" s="3" t="str">
        <f t="shared" si="20"/>
        <v>Elbridge, NY 13060</v>
      </c>
      <c r="V101" s="3" t="str">
        <f t="shared" si="13"/>
        <v>Karen Kinne Dye * (FB)
216 East Main St.
Elbridge, NY 13060
(315) 277-5289
KarenKinne@windstream.net</v>
      </c>
      <c r="W101" s="44"/>
      <c r="X101" s="44"/>
    </row>
    <row r="102" spans="1:24" ht="72" customHeight="1">
      <c r="A102" s="17" t="s">
        <v>584</v>
      </c>
      <c r="B102" s="17" t="s">
        <v>585</v>
      </c>
      <c r="C102" s="17" t="s">
        <v>273</v>
      </c>
      <c r="D102" s="17" t="s">
        <v>586</v>
      </c>
      <c r="E102" s="17"/>
      <c r="F102" s="18"/>
      <c r="G102" s="17"/>
      <c r="H102" s="17"/>
      <c r="I102" s="17" t="s">
        <v>587</v>
      </c>
      <c r="J102" s="17" t="s">
        <v>588</v>
      </c>
      <c r="K102" s="19" t="s">
        <v>371</v>
      </c>
      <c r="L102" s="20" t="s">
        <v>589</v>
      </c>
      <c r="M102" s="17" t="s">
        <v>590</v>
      </c>
      <c r="N102" s="19"/>
      <c r="O102" s="19"/>
      <c r="P102" s="3" t="str">
        <f t="shared" si="14"/>
        <v>Mary Kissane Quist 
22 Lakeview Drive
Vbig Fork, MT 59911</v>
      </c>
      <c r="Q102" s="93" t="str">
        <f t="shared" si="15"/>
        <v/>
      </c>
      <c r="R102" s="88" t="str">
        <f t="shared" si="16"/>
        <v/>
      </c>
      <c r="S102" s="3" t="str">
        <f t="shared" si="12"/>
        <v>Mary Quist</v>
      </c>
      <c r="T102" s="3" t="str">
        <f t="shared" si="19"/>
        <v>22 Lakeview Drive</v>
      </c>
      <c r="U102" s="3" t="str">
        <f t="shared" si="20"/>
        <v>Vbig Fork, MT 59911</v>
      </c>
      <c r="V102" s="3" t="str">
        <f t="shared" si="13"/>
        <v xml:space="preserve">Mary Kissane Quist 
22 Lakeview Drive
Vbig Fork, MT 59911
</v>
      </c>
      <c r="W102" s="44"/>
      <c r="X102" s="44"/>
    </row>
    <row r="103" spans="1:24" ht="72" customHeight="1">
      <c r="A103" s="17" t="s">
        <v>591</v>
      </c>
      <c r="B103" s="17" t="s">
        <v>232</v>
      </c>
      <c r="C103" s="17" t="s">
        <v>592</v>
      </c>
      <c r="D103" s="17"/>
      <c r="E103" s="17"/>
      <c r="F103" s="18"/>
      <c r="G103" s="17"/>
      <c r="H103" s="17" t="s">
        <v>593</v>
      </c>
      <c r="I103" s="17" t="s">
        <v>594</v>
      </c>
      <c r="J103" s="17" t="s">
        <v>23</v>
      </c>
      <c r="K103" s="19" t="s">
        <v>24</v>
      </c>
      <c r="L103" s="20" t="s">
        <v>557</v>
      </c>
      <c r="M103" s="17" t="s">
        <v>25</v>
      </c>
      <c r="N103" s="19"/>
      <c r="O103" s="19"/>
      <c r="P103" s="3" t="str">
        <f t="shared" si="14"/>
        <v>Peter Koloski  
218 Parsons Rd.
Camillus, NY 13031</v>
      </c>
      <c r="Q103" s="93" t="str">
        <f t="shared" si="15"/>
        <v>315-488-3474</v>
      </c>
      <c r="R103" s="88" t="str">
        <f t="shared" si="16"/>
        <v/>
      </c>
      <c r="S103" s="3" t="str">
        <f t="shared" si="12"/>
        <v>Peter Koloski</v>
      </c>
      <c r="T103" s="3" t="str">
        <f t="shared" si="19"/>
        <v>218 Parsons Rd.</v>
      </c>
      <c r="U103" s="3" t="str">
        <f t="shared" si="20"/>
        <v>Camillus, NY 13031</v>
      </c>
      <c r="V103" s="3" t="str">
        <f t="shared" si="13"/>
        <v xml:space="preserve">Peter Koloski  
218 Parsons Rd.
Camillus, NY 13031
315-488-3474
</v>
      </c>
      <c r="W103" s="44"/>
      <c r="X103" s="44"/>
    </row>
    <row r="104" spans="1:24" ht="72" customHeight="1">
      <c r="A104" s="17" t="s">
        <v>595</v>
      </c>
      <c r="B104" s="17" t="s">
        <v>46</v>
      </c>
      <c r="C104" s="17" t="s">
        <v>299</v>
      </c>
      <c r="D104" s="17" t="s">
        <v>596</v>
      </c>
      <c r="E104" s="17" t="s">
        <v>597</v>
      </c>
      <c r="F104" s="18"/>
      <c r="G104" s="17"/>
      <c r="H104" s="17" t="s">
        <v>598</v>
      </c>
      <c r="I104" s="17" t="s">
        <v>599</v>
      </c>
      <c r="J104" s="17" t="s">
        <v>253</v>
      </c>
      <c r="K104" s="19" t="s">
        <v>24</v>
      </c>
      <c r="L104" s="20" t="s">
        <v>600</v>
      </c>
      <c r="M104" s="17" t="s">
        <v>25</v>
      </c>
      <c r="N104" s="19"/>
      <c r="O104" s="19"/>
      <c r="P104" s="3" t="str">
        <f t="shared" si="14"/>
        <v>Kathleen Kraus Snedeker 
3324 Quaker Lady Circle
Baldwinsville, NY 13027-8958</v>
      </c>
      <c r="Q104" s="93" t="str">
        <f t="shared" si="15"/>
        <v>315-638-1698</v>
      </c>
      <c r="R104" s="88" t="str">
        <f t="shared" si="16"/>
        <v/>
      </c>
      <c r="S104" s="3" t="str">
        <f t="shared" si="12"/>
        <v>Kathleen Snedeker</v>
      </c>
      <c r="T104" s="3" t="str">
        <f t="shared" si="19"/>
        <v>3324 Quaker Lady Circle</v>
      </c>
      <c r="U104" s="3" t="str">
        <f t="shared" si="20"/>
        <v>Baldwinsville, NY 13027-8958</v>
      </c>
      <c r="V104" s="3" t="str">
        <f t="shared" si="13"/>
        <v xml:space="preserve">Kathleen Kraus Snedeker 
3324 Quaker Lady Circle
Baldwinsville, NY 13027-8958
315-638-1698
</v>
      </c>
      <c r="W104" s="44"/>
      <c r="X104" s="44"/>
    </row>
    <row r="105" spans="1:24" ht="72" customHeight="1">
      <c r="A105" s="17" t="s">
        <v>601</v>
      </c>
      <c r="B105" s="17" t="s">
        <v>299</v>
      </c>
      <c r="C105" s="17" t="s">
        <v>197</v>
      </c>
      <c r="D105" s="17"/>
      <c r="E105" s="17"/>
      <c r="F105" s="18"/>
      <c r="G105" s="17"/>
      <c r="H105" s="17"/>
      <c r="I105" s="17"/>
      <c r="J105" s="17"/>
      <c r="K105" s="19"/>
      <c r="L105" s="20"/>
      <c r="M105" s="17"/>
      <c r="N105" s="19"/>
      <c r="O105" s="19"/>
      <c r="P105" s="3" t="str">
        <f t="shared" si="14"/>
        <v xml:space="preserve">Susan LaLonde  
</v>
      </c>
      <c r="Q105" s="93" t="str">
        <f t="shared" si="15"/>
        <v/>
      </c>
      <c r="R105" s="88" t="str">
        <f t="shared" si="16"/>
        <v/>
      </c>
      <c r="S105" s="3" t="str">
        <f t="shared" si="12"/>
        <v>Susan LaLonde</v>
      </c>
      <c r="T105" s="3"/>
      <c r="U105" s="3" t="str">
        <f t="shared" si="20"/>
        <v xml:space="preserve">,  </v>
      </c>
      <c r="V105" s="3" t="str">
        <f t="shared" si="13"/>
        <v xml:space="preserve">Susan LaLonde  
</v>
      </c>
      <c r="W105" s="44"/>
      <c r="X105" s="44"/>
    </row>
    <row r="106" spans="1:24" ht="72" customHeight="1">
      <c r="A106" s="17" t="s">
        <v>602</v>
      </c>
      <c r="B106" s="17" t="s">
        <v>603</v>
      </c>
      <c r="C106" s="17"/>
      <c r="D106" s="17" t="s">
        <v>604</v>
      </c>
      <c r="E106" s="17" t="s">
        <v>605</v>
      </c>
      <c r="F106" s="18" t="s">
        <v>606</v>
      </c>
      <c r="G106" s="32" t="s">
        <v>607</v>
      </c>
      <c r="H106" s="17" t="s">
        <v>608</v>
      </c>
      <c r="I106" s="17" t="s">
        <v>609</v>
      </c>
      <c r="J106" s="17" t="s">
        <v>610</v>
      </c>
      <c r="K106" s="19" t="s">
        <v>24</v>
      </c>
      <c r="L106" s="20" t="s">
        <v>611</v>
      </c>
      <c r="M106" s="17" t="s">
        <v>25</v>
      </c>
      <c r="N106" s="19" t="s">
        <v>1225</v>
      </c>
      <c r="O106" s="19" t="s">
        <v>1230</v>
      </c>
      <c r="P106" s="3" t="str">
        <f t="shared" si="14"/>
        <v>Terry Lane McSweeney * (FB)
18 Woodridge Dr.
Loudonville, NY 12211</v>
      </c>
      <c r="Q106" s="93" t="str">
        <f t="shared" si="15"/>
        <v>315-427-5534</v>
      </c>
      <c r="R106" s="88" t="str">
        <f t="shared" si="16"/>
        <v>tmcsween@hotmail.com</v>
      </c>
      <c r="S106" s="3" t="str">
        <f t="shared" si="12"/>
        <v>Terry McSweeney</v>
      </c>
      <c r="T106" s="3" t="str">
        <f t="shared" ref="T106:T113" si="21">I106</f>
        <v>18 Woodridge Dr.</v>
      </c>
      <c r="U106" s="3" t="str">
        <f t="shared" si="20"/>
        <v>Loudonville, NY 12211</v>
      </c>
      <c r="V106" s="3" t="str">
        <f t="shared" si="13"/>
        <v>Terry Lane McSweeney * (FB)
18 Woodridge Dr.
Loudonville, NY 12211
315-427-5534
tmcsween@hotmail.com</v>
      </c>
      <c r="W106" s="44"/>
      <c r="X106" s="44"/>
    </row>
    <row r="107" spans="1:24" ht="72" customHeight="1">
      <c r="A107" s="17" t="s">
        <v>612</v>
      </c>
      <c r="B107" s="17" t="s">
        <v>157</v>
      </c>
      <c r="C107" s="17" t="s">
        <v>413</v>
      </c>
      <c r="D107" s="17"/>
      <c r="E107" s="17"/>
      <c r="F107" s="18"/>
      <c r="G107" s="17" t="s">
        <v>613</v>
      </c>
      <c r="H107" s="17" t="s">
        <v>614</v>
      </c>
      <c r="I107" s="17" t="s">
        <v>615</v>
      </c>
      <c r="J107" s="17" t="s">
        <v>43</v>
      </c>
      <c r="K107" s="19" t="s">
        <v>24</v>
      </c>
      <c r="L107" s="20" t="s">
        <v>616</v>
      </c>
      <c r="M107" s="17" t="s">
        <v>25</v>
      </c>
      <c r="N107" s="19"/>
      <c r="O107" s="19"/>
      <c r="P107" s="3" t="str">
        <f t="shared" si="14"/>
        <v>Gary LaPoint  
4491 NE Townline Rd
Marcellus, NY 13108-9713</v>
      </c>
      <c r="Q107" s="93" t="str">
        <f t="shared" si="15"/>
        <v>315-673-2357</v>
      </c>
      <c r="R107" s="88" t="str">
        <f t="shared" si="16"/>
        <v>gelapoin@syr.edu</v>
      </c>
      <c r="S107" s="3" t="str">
        <f t="shared" si="12"/>
        <v>Gary LaPoint</v>
      </c>
      <c r="T107" s="3" t="str">
        <f t="shared" si="21"/>
        <v>4491 NE Townline Rd</v>
      </c>
      <c r="U107" s="3" t="str">
        <f t="shared" si="20"/>
        <v>Marcellus, NY 13108-9713</v>
      </c>
      <c r="V107" s="3" t="str">
        <f t="shared" si="13"/>
        <v>Gary LaPoint  
4491 NE Townline Rd
Marcellus, NY 13108-9713
315-673-2357
gelapoin@syr.edu</v>
      </c>
      <c r="W107" s="44"/>
      <c r="X107" s="44"/>
    </row>
    <row r="108" spans="1:24" s="31" customFormat="1" ht="72" customHeight="1">
      <c r="A108" s="17" t="s">
        <v>617</v>
      </c>
      <c r="B108" s="17" t="s">
        <v>47</v>
      </c>
      <c r="C108" s="17" t="s">
        <v>618</v>
      </c>
      <c r="D108" s="17" t="s">
        <v>619</v>
      </c>
      <c r="E108" s="17" t="s">
        <v>620</v>
      </c>
      <c r="F108" s="18"/>
      <c r="G108" s="17"/>
      <c r="H108" s="17" t="s">
        <v>621</v>
      </c>
      <c r="I108" s="17" t="s">
        <v>622</v>
      </c>
      <c r="J108" s="17" t="s">
        <v>89</v>
      </c>
      <c r="K108" s="19" t="s">
        <v>24</v>
      </c>
      <c r="L108" s="20">
        <v>13080</v>
      </c>
      <c r="M108" s="17"/>
      <c r="N108" s="19"/>
      <c r="O108" s="19"/>
      <c r="P108" s="3" t="str">
        <f t="shared" si="14"/>
        <v>Elizabeth Leader Bishop 
42 S. Hamilton St.
Jordan, NY 13080</v>
      </c>
      <c r="Q108" s="93" t="str">
        <f t="shared" si="15"/>
        <v>315-689-7258</v>
      </c>
      <c r="R108" s="88" t="str">
        <f t="shared" si="16"/>
        <v/>
      </c>
      <c r="S108" s="3" t="str">
        <f t="shared" si="12"/>
        <v>Elizabeth Bishop</v>
      </c>
      <c r="T108" s="3" t="str">
        <f t="shared" si="21"/>
        <v>42 S. Hamilton St.</v>
      </c>
      <c r="U108" s="3" t="str">
        <f t="shared" si="20"/>
        <v>Jordan, NY 13080</v>
      </c>
      <c r="V108" s="3" t="str">
        <f t="shared" si="13"/>
        <v xml:space="preserve">Elizabeth Leader Bishop 
42 S. Hamilton St.
Jordan, NY 13080
315-689-7258
</v>
      </c>
      <c r="W108" s="44"/>
      <c r="X108" s="44"/>
    </row>
    <row r="109" spans="1:24" ht="72" customHeight="1">
      <c r="A109" s="26" t="s">
        <v>617</v>
      </c>
      <c r="B109" s="26" t="s">
        <v>136</v>
      </c>
      <c r="C109" s="26"/>
      <c r="D109" s="26"/>
      <c r="E109" s="26"/>
      <c r="F109" s="27"/>
      <c r="G109" s="26"/>
      <c r="H109" s="26"/>
      <c r="I109" s="26"/>
      <c r="J109" s="26"/>
      <c r="K109" s="28"/>
      <c r="L109" s="29"/>
      <c r="M109" s="26" t="s">
        <v>102</v>
      </c>
      <c r="N109" s="28" t="s">
        <v>1226</v>
      </c>
      <c r="O109" s="28"/>
      <c r="P109" s="3" t="str">
        <f t="shared" si="14"/>
        <v xml:space="preserve">Mark Leader  (deceased)
</v>
      </c>
      <c r="Q109" s="93" t="str">
        <f t="shared" si="15"/>
        <v/>
      </c>
      <c r="R109" s="88" t="str">
        <f t="shared" si="16"/>
        <v/>
      </c>
      <c r="S109" s="5" t="str">
        <f t="shared" si="12"/>
        <v>Mark Leader</v>
      </c>
      <c r="T109" s="5">
        <f t="shared" si="21"/>
        <v>0</v>
      </c>
      <c r="U109" s="5" t="str">
        <f t="shared" si="20"/>
        <v xml:space="preserve">,  </v>
      </c>
      <c r="V109" s="3" t="str">
        <f t="shared" si="13"/>
        <v xml:space="preserve">Mark Leader  (deceased)
</v>
      </c>
      <c r="W109" s="31"/>
      <c r="X109" s="31"/>
    </row>
    <row r="110" spans="1:24" ht="72" customHeight="1">
      <c r="A110" s="17" t="s">
        <v>623</v>
      </c>
      <c r="B110" s="17" t="s">
        <v>624</v>
      </c>
      <c r="C110" s="17"/>
      <c r="D110" s="17" t="s">
        <v>625</v>
      </c>
      <c r="E110" s="17"/>
      <c r="F110" s="18"/>
      <c r="G110" s="17"/>
      <c r="H110" s="17" t="s">
        <v>626</v>
      </c>
      <c r="I110" s="17" t="s">
        <v>627</v>
      </c>
      <c r="J110" s="17" t="s">
        <v>23</v>
      </c>
      <c r="K110" s="19" t="s">
        <v>24</v>
      </c>
      <c r="L110" s="20" t="s">
        <v>628</v>
      </c>
      <c r="M110" s="17" t="s">
        <v>25</v>
      </c>
      <c r="N110" s="19"/>
      <c r="O110" s="19" t="s">
        <v>1230</v>
      </c>
      <c r="P110" s="3" t="str">
        <f t="shared" si="14"/>
        <v>Eileen Lessun Sienkiewicz  (FB)
305 Lynn Rd.
Camillus, NY 13031-1216</v>
      </c>
      <c r="Q110" s="93" t="str">
        <f t="shared" si="15"/>
        <v>315-487-3379</v>
      </c>
      <c r="R110" s="88" t="str">
        <f t="shared" si="16"/>
        <v/>
      </c>
      <c r="S110" s="3" t="str">
        <f t="shared" si="12"/>
        <v>Eileen Sienkiewicz</v>
      </c>
      <c r="T110" s="3" t="str">
        <f t="shared" si="21"/>
        <v>305 Lynn Rd.</v>
      </c>
      <c r="U110" s="3" t="str">
        <f t="shared" si="20"/>
        <v>Camillus, NY 13031-1216</v>
      </c>
      <c r="V110" s="3" t="str">
        <f t="shared" si="13"/>
        <v xml:space="preserve">Eileen Lessun Sienkiewicz  (FB)
305 Lynn Rd.
Camillus, NY 13031-1216
315-487-3379
</v>
      </c>
      <c r="W110" s="44"/>
      <c r="X110" s="44"/>
    </row>
    <row r="111" spans="1:24" ht="72" customHeight="1">
      <c r="A111" s="17" t="s">
        <v>629</v>
      </c>
      <c r="B111" s="17" t="s">
        <v>561</v>
      </c>
      <c r="C111" s="17" t="s">
        <v>249</v>
      </c>
      <c r="D111" s="17"/>
      <c r="E111" s="17"/>
      <c r="F111" s="18"/>
      <c r="G111" s="17" t="s">
        <v>630</v>
      </c>
      <c r="H111" s="17" t="s">
        <v>1283</v>
      </c>
      <c r="I111" s="17" t="s">
        <v>631</v>
      </c>
      <c r="J111" s="17" t="s">
        <v>43</v>
      </c>
      <c r="K111" s="19" t="s">
        <v>24</v>
      </c>
      <c r="L111" s="20" t="s">
        <v>632</v>
      </c>
      <c r="M111" s="17" t="s">
        <v>25</v>
      </c>
      <c r="N111" s="19" t="s">
        <v>1225</v>
      </c>
      <c r="O111" s="19" t="s">
        <v>1230</v>
      </c>
      <c r="P111" s="3" t="str">
        <f t="shared" si="14"/>
        <v>Daniel Loewer  * (FB)
10 Wilson Dr.
Marcellus, NY 13108-1325</v>
      </c>
      <c r="Q111" s="93" t="str">
        <f t="shared" si="15"/>
        <v>(315) 254-7694</v>
      </c>
      <c r="R111" s="88" t="str">
        <f t="shared" si="16"/>
        <v>danloewer@aol.com</v>
      </c>
      <c r="S111" s="3" t="str">
        <f t="shared" si="12"/>
        <v>Daniel Loewer</v>
      </c>
      <c r="T111" s="3" t="str">
        <f t="shared" si="21"/>
        <v>10 Wilson Dr.</v>
      </c>
      <c r="U111" s="3" t="str">
        <f t="shared" si="20"/>
        <v>Marcellus, NY 13108-1325</v>
      </c>
      <c r="V111" s="3" t="str">
        <f t="shared" si="13"/>
        <v>Daniel Loewer  * (FB)
10 Wilson Dr.
Marcellus, NY 13108-1325
(315) 254-7694
danloewer@aol.com</v>
      </c>
      <c r="W111" s="44"/>
      <c r="X111" s="44"/>
    </row>
    <row r="112" spans="1:24" ht="72" customHeight="1">
      <c r="A112" s="17" t="s">
        <v>633</v>
      </c>
      <c r="B112" s="17" t="s">
        <v>634</v>
      </c>
      <c r="C112" s="17"/>
      <c r="D112" s="17" t="s">
        <v>635</v>
      </c>
      <c r="E112" s="17"/>
      <c r="F112" s="18" t="s">
        <v>636</v>
      </c>
      <c r="G112" s="17"/>
      <c r="H112" s="17" t="s">
        <v>637</v>
      </c>
      <c r="I112" s="17" t="s">
        <v>638</v>
      </c>
      <c r="J112" s="17" t="s">
        <v>43</v>
      </c>
      <c r="K112" s="19" t="s">
        <v>24</v>
      </c>
      <c r="L112" s="20" t="s">
        <v>639</v>
      </c>
      <c r="M112" s="17" t="s">
        <v>25</v>
      </c>
      <c r="N112" s="19"/>
      <c r="O112" s="19"/>
      <c r="P112" s="3" t="str">
        <f t="shared" si="14"/>
        <v>Mary Beth Lollis Turnmyre 
6 Kelly Ave
Marcellus, NY 13108-1117</v>
      </c>
      <c r="Q112" s="93" t="str">
        <f t="shared" si="15"/>
        <v>315-673-3912</v>
      </c>
      <c r="R112" s="88" t="str">
        <f t="shared" si="16"/>
        <v/>
      </c>
      <c r="S112" s="3" t="str">
        <f t="shared" si="12"/>
        <v>Mary Beth Turnmyre</v>
      </c>
      <c r="T112" s="3" t="str">
        <f t="shared" si="21"/>
        <v>6 Kelly Ave</v>
      </c>
      <c r="U112" s="3" t="str">
        <f t="shared" si="20"/>
        <v>Marcellus, NY 13108-1117</v>
      </c>
      <c r="V112" s="3" t="str">
        <f t="shared" si="13"/>
        <v xml:space="preserve">Mary Beth Lollis Turnmyre 
6 Kelly Ave
Marcellus, NY 13108-1117
315-673-3912
</v>
      </c>
      <c r="W112" s="44"/>
      <c r="X112" s="44"/>
    </row>
    <row r="113" spans="1:24" ht="72" customHeight="1">
      <c r="A113" s="17" t="s">
        <v>640</v>
      </c>
      <c r="B113" s="17" t="s">
        <v>458</v>
      </c>
      <c r="C113" s="17" t="s">
        <v>122</v>
      </c>
      <c r="D113" s="17" t="s">
        <v>641</v>
      </c>
      <c r="E113" s="17"/>
      <c r="F113" s="18"/>
      <c r="G113" s="17"/>
      <c r="H113" s="17"/>
      <c r="I113" s="17" t="s">
        <v>642</v>
      </c>
      <c r="J113" s="17" t="s">
        <v>97</v>
      </c>
      <c r="K113" s="19" t="s">
        <v>24</v>
      </c>
      <c r="L113" s="20" t="s">
        <v>643</v>
      </c>
      <c r="M113" s="17"/>
      <c r="N113" s="19"/>
      <c r="O113" s="19"/>
      <c r="P113" s="3" t="str">
        <f t="shared" si="14"/>
        <v>Karen Long Rogusz 
362 Bryant Ave.
Syracuse, NY 13204</v>
      </c>
      <c r="Q113" s="93" t="str">
        <f t="shared" si="15"/>
        <v/>
      </c>
      <c r="R113" s="88" t="str">
        <f t="shared" si="16"/>
        <v/>
      </c>
      <c r="S113" s="3" t="str">
        <f t="shared" si="12"/>
        <v>Karen Rogusz</v>
      </c>
      <c r="T113" s="3" t="str">
        <f t="shared" si="21"/>
        <v>362 Bryant Ave.</v>
      </c>
      <c r="U113" s="3" t="str">
        <f t="shared" si="20"/>
        <v>Syracuse, NY 13204</v>
      </c>
      <c r="V113" s="3" t="str">
        <f t="shared" si="13"/>
        <v xml:space="preserve">Karen Long Rogusz 
362 Bryant Ave.
Syracuse, NY 13204
</v>
      </c>
      <c r="W113" s="44"/>
      <c r="X113" s="44"/>
    </row>
    <row r="114" spans="1:24" ht="72" customHeight="1">
      <c r="A114" s="17" t="s">
        <v>644</v>
      </c>
      <c r="B114" s="17" t="s">
        <v>249</v>
      </c>
      <c r="C114" s="17" t="s">
        <v>645</v>
      </c>
      <c r="D114" s="17"/>
      <c r="E114" s="17"/>
      <c r="F114" s="18"/>
      <c r="G114" s="17"/>
      <c r="H114" s="17"/>
      <c r="I114" s="17"/>
      <c r="J114" s="17"/>
      <c r="K114" s="19"/>
      <c r="L114" s="20"/>
      <c r="M114" s="17"/>
      <c r="N114" s="19"/>
      <c r="O114" s="19"/>
      <c r="P114" s="3" t="str">
        <f t="shared" si="14"/>
        <v xml:space="preserve">Paul Love  
</v>
      </c>
      <c r="Q114" s="93" t="str">
        <f t="shared" si="15"/>
        <v/>
      </c>
      <c r="R114" s="88" t="str">
        <f t="shared" si="16"/>
        <v/>
      </c>
      <c r="S114" s="3" t="str">
        <f t="shared" si="12"/>
        <v>Paul Love</v>
      </c>
      <c r="T114" s="3"/>
      <c r="U114" s="3" t="str">
        <f t="shared" si="20"/>
        <v xml:space="preserve">,  </v>
      </c>
      <c r="V114" s="3" t="str">
        <f t="shared" si="13"/>
        <v xml:space="preserve">Paul Love  
</v>
      </c>
      <c r="W114" s="44"/>
      <c r="X114" s="44"/>
    </row>
    <row r="115" spans="1:24" ht="72" customHeight="1">
      <c r="A115" s="17" t="s">
        <v>646</v>
      </c>
      <c r="B115" s="17" t="s">
        <v>482</v>
      </c>
      <c r="C115" s="17"/>
      <c r="D115" s="17"/>
      <c r="E115" s="17"/>
      <c r="F115" s="18"/>
      <c r="G115" s="17"/>
      <c r="H115" s="17"/>
      <c r="I115" s="17" t="s">
        <v>647</v>
      </c>
      <c r="J115" s="17" t="s">
        <v>53</v>
      </c>
      <c r="K115" s="19" t="s">
        <v>24</v>
      </c>
      <c r="L115" s="20" t="s">
        <v>579</v>
      </c>
      <c r="M115" s="17"/>
      <c r="N115" s="19"/>
      <c r="O115" s="19"/>
      <c r="P115" s="3" t="str">
        <f t="shared" si="14"/>
        <v>William Lynch  
2809 Rose Hill Rd.
Marietta, NY 13110</v>
      </c>
      <c r="Q115" s="93" t="str">
        <f t="shared" si="15"/>
        <v/>
      </c>
      <c r="R115" s="88" t="str">
        <f t="shared" si="16"/>
        <v/>
      </c>
      <c r="S115" s="3" t="str">
        <f t="shared" si="12"/>
        <v>William Lynch</v>
      </c>
      <c r="T115" s="3" t="str">
        <f t="shared" ref="T115:T122" si="22">I115</f>
        <v>2809 Rose Hill Rd.</v>
      </c>
      <c r="U115" s="3" t="str">
        <f t="shared" si="20"/>
        <v>Marietta, NY 13110</v>
      </c>
      <c r="V115" s="3" t="str">
        <f t="shared" si="13"/>
        <v xml:space="preserve">William Lynch  
2809 Rose Hill Rd.
Marietta, NY 13110
</v>
      </c>
      <c r="W115" s="44"/>
      <c r="X115" s="44"/>
    </row>
    <row r="116" spans="1:24" ht="72" customHeight="1">
      <c r="A116" s="17" t="s">
        <v>648</v>
      </c>
      <c r="B116" s="17" t="s">
        <v>222</v>
      </c>
      <c r="C116" s="17" t="s">
        <v>649</v>
      </c>
      <c r="D116" s="17" t="s">
        <v>650</v>
      </c>
      <c r="E116" s="17" t="s">
        <v>39</v>
      </c>
      <c r="F116" s="18"/>
      <c r="G116" s="17"/>
      <c r="H116" s="17" t="s">
        <v>651</v>
      </c>
      <c r="I116" s="17" t="s">
        <v>652</v>
      </c>
      <c r="J116" s="17" t="s">
        <v>43</v>
      </c>
      <c r="K116" s="19" t="s">
        <v>24</v>
      </c>
      <c r="L116" s="20" t="s">
        <v>653</v>
      </c>
      <c r="M116" s="17" t="s">
        <v>25</v>
      </c>
      <c r="N116" s="19"/>
      <c r="O116" s="19"/>
      <c r="P116" s="3" t="str">
        <f t="shared" si="14"/>
        <v>Barbara Macholl Connors 
24 South St.
Marcellus, NY 13108-1329</v>
      </c>
      <c r="Q116" s="93" t="str">
        <f t="shared" si="15"/>
        <v>315-672-1251</v>
      </c>
      <c r="R116" s="88" t="str">
        <f t="shared" si="16"/>
        <v/>
      </c>
      <c r="S116" s="3" t="str">
        <f t="shared" si="12"/>
        <v>Barbara Connors</v>
      </c>
      <c r="T116" s="3" t="str">
        <f t="shared" si="22"/>
        <v>24 South St.</v>
      </c>
      <c r="U116" s="3" t="str">
        <f t="shared" si="20"/>
        <v>Marcellus, NY 13108-1329</v>
      </c>
      <c r="V116" s="3" t="str">
        <f t="shared" si="13"/>
        <v xml:space="preserve">Barbara Macholl Connors 
24 South St.
Marcellus, NY 13108-1329
315-672-1251
</v>
      </c>
      <c r="W116" s="44"/>
      <c r="X116" s="44"/>
    </row>
    <row r="117" spans="1:24" ht="72" customHeight="1">
      <c r="A117" s="17" t="s">
        <v>654</v>
      </c>
      <c r="B117" s="17" t="s">
        <v>111</v>
      </c>
      <c r="C117" s="17" t="s">
        <v>655</v>
      </c>
      <c r="D117" s="17"/>
      <c r="E117" s="17"/>
      <c r="F117" s="18"/>
      <c r="G117" s="17"/>
      <c r="H117" s="17" t="s">
        <v>656</v>
      </c>
      <c r="I117" s="17" t="s">
        <v>657</v>
      </c>
      <c r="J117" s="17" t="s">
        <v>97</v>
      </c>
      <c r="K117" s="19" t="s">
        <v>24</v>
      </c>
      <c r="L117" s="20" t="s">
        <v>658</v>
      </c>
      <c r="M117" s="17" t="s">
        <v>25</v>
      </c>
      <c r="N117" s="19"/>
      <c r="O117" s="19"/>
      <c r="P117" s="3" t="str">
        <f t="shared" si="14"/>
        <v>Edward MacLachlan  
3363 Pleasant Valley Rd/
Syracuse, NY 13215-8673</v>
      </c>
      <c r="Q117" s="93" t="str">
        <f t="shared" si="15"/>
        <v>315-673-4895</v>
      </c>
      <c r="R117" s="88" t="str">
        <f t="shared" si="16"/>
        <v/>
      </c>
      <c r="S117" s="3" t="str">
        <f t="shared" si="12"/>
        <v>Edward MacLachlan</v>
      </c>
      <c r="T117" s="3" t="str">
        <f t="shared" si="22"/>
        <v>3363 Pleasant Valley Rd/</v>
      </c>
      <c r="U117" s="3" t="str">
        <f t="shared" si="20"/>
        <v>Syracuse, NY 13215-8673</v>
      </c>
      <c r="V117" s="3" t="str">
        <f t="shared" si="13"/>
        <v xml:space="preserve">Edward MacLachlan  
3363 Pleasant Valley Rd/
Syracuse, NY 13215-8673
315-673-4895
</v>
      </c>
      <c r="W117" s="44"/>
      <c r="X117" s="44"/>
    </row>
    <row r="118" spans="1:24" ht="72" customHeight="1">
      <c r="A118" s="17" t="s">
        <v>659</v>
      </c>
      <c r="B118" s="17" t="s">
        <v>660</v>
      </c>
      <c r="C118" s="17" t="s">
        <v>661</v>
      </c>
      <c r="D118" s="17"/>
      <c r="E118" s="17"/>
      <c r="F118" s="18"/>
      <c r="G118" s="46" t="s">
        <v>662</v>
      </c>
      <c r="H118" s="17" t="s">
        <v>1268</v>
      </c>
      <c r="I118" s="17" t="s">
        <v>663</v>
      </c>
      <c r="J118" s="17" t="s">
        <v>664</v>
      </c>
      <c r="K118" s="19" t="s">
        <v>193</v>
      </c>
      <c r="L118" s="20" t="s">
        <v>665</v>
      </c>
      <c r="M118" s="17" t="s">
        <v>666</v>
      </c>
      <c r="N118" s="19" t="s">
        <v>1225</v>
      </c>
      <c r="O118" s="19"/>
      <c r="P118" s="3" t="str">
        <f t="shared" si="14"/>
        <v>Rebecca Maestri  *
2613 Key Blvd
Arlington, VA 22201-4001</v>
      </c>
      <c r="Q118" s="93" t="str">
        <f t="shared" si="15"/>
        <v>(703) 501-9688</v>
      </c>
      <c r="R118" s="88" t="str">
        <f t="shared" si="16"/>
        <v>rlmaestri@aol.com</v>
      </c>
      <c r="S118" s="3" t="str">
        <f t="shared" si="12"/>
        <v>Rebecca Maestri</v>
      </c>
      <c r="T118" s="3" t="str">
        <f t="shared" si="22"/>
        <v>2613 Key Blvd</v>
      </c>
      <c r="U118" s="3" t="str">
        <f t="shared" si="20"/>
        <v>Arlington, VA 22201-4001</v>
      </c>
      <c r="V118" s="3" t="str">
        <f t="shared" si="13"/>
        <v>Rebecca Maestri  *
2613 Key Blvd
Arlington, VA 22201-4001
(703) 501-9688
rlmaestri@aol.com</v>
      </c>
      <c r="W118" s="44"/>
      <c r="X118" s="44"/>
    </row>
    <row r="119" spans="1:24" ht="72" customHeight="1">
      <c r="A119" s="17" t="s">
        <v>667</v>
      </c>
      <c r="B119" s="17" t="s">
        <v>522</v>
      </c>
      <c r="C119" s="17" t="s">
        <v>254</v>
      </c>
      <c r="D119" s="17"/>
      <c r="E119" s="17"/>
      <c r="F119" s="18"/>
      <c r="G119" s="17"/>
      <c r="H119" s="17" t="s">
        <v>668</v>
      </c>
      <c r="I119" s="17" t="s">
        <v>669</v>
      </c>
      <c r="J119" s="17" t="s">
        <v>43</v>
      </c>
      <c r="K119" s="19" t="s">
        <v>24</v>
      </c>
      <c r="L119" s="20" t="s">
        <v>670</v>
      </c>
      <c r="M119" s="17" t="s">
        <v>25</v>
      </c>
      <c r="N119" s="19"/>
      <c r="O119" s="19"/>
      <c r="P119" s="3" t="str">
        <f t="shared" si="14"/>
        <v>Robert Mahan  
4394 Limerick
Marcellus, NY 13108-1202</v>
      </c>
      <c r="Q119" s="93" t="str">
        <f t="shared" si="15"/>
        <v>315-673-4976</v>
      </c>
      <c r="R119" s="88" t="str">
        <f t="shared" si="16"/>
        <v/>
      </c>
      <c r="S119" s="3" t="str">
        <f t="shared" si="12"/>
        <v>Robert Mahan</v>
      </c>
      <c r="T119" s="3" t="str">
        <f t="shared" si="22"/>
        <v>4394 Limerick</v>
      </c>
      <c r="U119" s="3" t="str">
        <f t="shared" si="20"/>
        <v>Marcellus, NY 13108-1202</v>
      </c>
      <c r="V119" s="3" t="str">
        <f t="shared" si="13"/>
        <v xml:space="preserve">Robert Mahan  
4394 Limerick
Marcellus, NY 13108-1202
315-673-4976
</v>
      </c>
      <c r="W119" s="44"/>
      <c r="X119" s="44"/>
    </row>
    <row r="120" spans="1:24" ht="72" customHeight="1">
      <c r="A120" s="17" t="s">
        <v>671</v>
      </c>
      <c r="B120" s="17" t="s">
        <v>326</v>
      </c>
      <c r="C120" s="17" t="s">
        <v>272</v>
      </c>
      <c r="D120" s="17" t="s">
        <v>221</v>
      </c>
      <c r="E120" s="17"/>
      <c r="F120" s="18"/>
      <c r="G120" s="17"/>
      <c r="H120" s="17" t="s">
        <v>672</v>
      </c>
      <c r="I120" s="17" t="s">
        <v>673</v>
      </c>
      <c r="J120" s="17" t="s">
        <v>53</v>
      </c>
      <c r="K120" s="19" t="s">
        <v>24</v>
      </c>
      <c r="L120" s="20" t="s">
        <v>674</v>
      </c>
      <c r="M120" s="17" t="s">
        <v>25</v>
      </c>
      <c r="N120" s="19"/>
      <c r="O120" s="19"/>
      <c r="P120" s="3" t="str">
        <f t="shared" si="14"/>
        <v>Kathy Main Cole 
2200 Patterson Rd.
Marietta, NY 13110-9732</v>
      </c>
      <c r="Q120" s="93" t="str">
        <f t="shared" si="15"/>
        <v>315-636-8543</v>
      </c>
      <c r="R120" s="88" t="str">
        <f t="shared" si="16"/>
        <v/>
      </c>
      <c r="S120" s="3" t="str">
        <f t="shared" si="12"/>
        <v>Kathy Cole</v>
      </c>
      <c r="T120" s="3" t="str">
        <f t="shared" si="22"/>
        <v>2200 Patterson Rd.</v>
      </c>
      <c r="U120" s="3" t="str">
        <f t="shared" si="20"/>
        <v>Marietta, NY 13110-9732</v>
      </c>
      <c r="V120" s="3" t="str">
        <f t="shared" si="13"/>
        <v xml:space="preserve">Kathy Main Cole 
2200 Patterson Rd.
Marietta, NY 13110-9732
315-636-8543
</v>
      </c>
      <c r="W120" s="44"/>
      <c r="X120" s="44"/>
    </row>
    <row r="121" spans="1:24" ht="72" customHeight="1">
      <c r="A121" s="17" t="s">
        <v>675</v>
      </c>
      <c r="B121" s="17" t="s">
        <v>16</v>
      </c>
      <c r="C121" s="17"/>
      <c r="D121" s="17" t="s">
        <v>676</v>
      </c>
      <c r="E121" s="17"/>
      <c r="F121" s="18"/>
      <c r="G121" s="17"/>
      <c r="H121" s="17"/>
      <c r="I121" s="17" t="s">
        <v>677</v>
      </c>
      <c r="J121" s="17" t="s">
        <v>678</v>
      </c>
      <c r="K121" s="19" t="s">
        <v>202</v>
      </c>
      <c r="L121" s="20" t="s">
        <v>679</v>
      </c>
      <c r="M121" s="17"/>
      <c r="N121" s="19"/>
      <c r="O121" s="19"/>
      <c r="P121" s="3" t="str">
        <f t="shared" si="14"/>
        <v>Patricia Manley Leggett 
200 SW 74th Ave.
Ocala, FL 32674</v>
      </c>
      <c r="Q121" s="93" t="str">
        <f t="shared" si="15"/>
        <v/>
      </c>
      <c r="R121" s="88" t="str">
        <f t="shared" si="16"/>
        <v/>
      </c>
      <c r="S121" s="3" t="str">
        <f t="shared" si="12"/>
        <v>Patricia Leggett</v>
      </c>
      <c r="T121" s="3" t="str">
        <f t="shared" si="22"/>
        <v>200 SW 74th Ave.</v>
      </c>
      <c r="U121" s="3" t="str">
        <f t="shared" si="20"/>
        <v>Ocala, FL 32674</v>
      </c>
      <c r="V121" s="3" t="str">
        <f t="shared" si="13"/>
        <v xml:space="preserve">Patricia Manley Leggett 
200 SW 74th Ave.
Ocala, FL 32674
</v>
      </c>
      <c r="W121" s="44"/>
      <c r="X121" s="44"/>
    </row>
    <row r="122" spans="1:24" ht="72" customHeight="1">
      <c r="A122" s="17" t="s">
        <v>680</v>
      </c>
      <c r="B122" s="17" t="s">
        <v>360</v>
      </c>
      <c r="C122" s="17" t="s">
        <v>681</v>
      </c>
      <c r="D122" s="17"/>
      <c r="E122" s="17"/>
      <c r="F122" s="18" t="s">
        <v>682</v>
      </c>
      <c r="G122" s="32" t="s">
        <v>683</v>
      </c>
      <c r="H122" s="17" t="s">
        <v>684</v>
      </c>
      <c r="I122" s="17" t="s">
        <v>685</v>
      </c>
      <c r="J122" s="17" t="s">
        <v>525</v>
      </c>
      <c r="K122" s="19" t="s">
        <v>24</v>
      </c>
      <c r="L122" s="20" t="s">
        <v>526</v>
      </c>
      <c r="M122" s="17" t="s">
        <v>4</v>
      </c>
      <c r="N122" s="19"/>
      <c r="O122" s="19"/>
      <c r="P122" s="3" t="str">
        <f t="shared" si="14"/>
        <v>Thomas Marsden  
9032 Jackson Street
Weedsport, NY 13166</v>
      </c>
      <c r="Q122" s="93" t="str">
        <f t="shared" si="15"/>
        <v>315-834-8816</v>
      </c>
      <c r="R122" s="88" t="str">
        <f t="shared" si="16"/>
        <v>tsmmem@hotmail.com</v>
      </c>
      <c r="S122" s="3" t="str">
        <f t="shared" si="12"/>
        <v>Thomas Marsden</v>
      </c>
      <c r="T122" s="3" t="str">
        <f t="shared" si="22"/>
        <v>9032 Jackson Street</v>
      </c>
      <c r="U122" s="3" t="str">
        <f t="shared" si="20"/>
        <v>Weedsport, NY 13166</v>
      </c>
      <c r="V122" s="3" t="str">
        <f t="shared" si="13"/>
        <v>Thomas Marsden  
9032 Jackson Street
Weedsport, NY 13166
315-834-8816
tsmmem@hotmail.com</v>
      </c>
      <c r="W122" s="44"/>
      <c r="X122" s="44"/>
    </row>
    <row r="123" spans="1:24" ht="72" customHeight="1">
      <c r="A123" s="17" t="s">
        <v>686</v>
      </c>
      <c r="B123" s="17" t="s">
        <v>687</v>
      </c>
      <c r="C123" s="17" t="s">
        <v>688</v>
      </c>
      <c r="D123" s="17"/>
      <c r="E123" s="17"/>
      <c r="F123" s="18" t="s">
        <v>689</v>
      </c>
      <c r="G123" s="17"/>
      <c r="H123" s="17"/>
      <c r="I123" s="17"/>
      <c r="J123" s="17"/>
      <c r="K123" s="19"/>
      <c r="L123" s="20"/>
      <c r="M123" s="17"/>
      <c r="N123" s="19"/>
      <c r="O123" s="19"/>
      <c r="P123" s="3" t="str">
        <f t="shared" si="14"/>
        <v xml:space="preserve">Phyllis Marsh  
</v>
      </c>
      <c r="Q123" s="93" t="str">
        <f t="shared" si="15"/>
        <v/>
      </c>
      <c r="R123" s="88" t="str">
        <f t="shared" si="16"/>
        <v/>
      </c>
      <c r="S123" s="3" t="str">
        <f t="shared" si="12"/>
        <v>Phyllis Marsh</v>
      </c>
      <c r="T123" s="3"/>
      <c r="U123" s="3" t="str">
        <f t="shared" si="20"/>
        <v xml:space="preserve">,  </v>
      </c>
      <c r="V123" s="3" t="str">
        <f t="shared" si="13"/>
        <v xml:space="preserve">Phyllis Marsh  
</v>
      </c>
      <c r="W123" s="44"/>
      <c r="X123" s="44"/>
    </row>
    <row r="124" spans="1:24" ht="72" customHeight="1">
      <c r="A124" s="17" t="s">
        <v>690</v>
      </c>
      <c r="B124" s="17" t="s">
        <v>691</v>
      </c>
      <c r="C124" s="17" t="s">
        <v>111</v>
      </c>
      <c r="D124" s="17"/>
      <c r="E124" s="17"/>
      <c r="F124" s="18" t="s">
        <v>692</v>
      </c>
      <c r="G124" s="17" t="s">
        <v>693</v>
      </c>
      <c r="H124" s="17"/>
      <c r="I124" s="17"/>
      <c r="J124" s="17" t="s">
        <v>694</v>
      </c>
      <c r="K124" s="19" t="s">
        <v>161</v>
      </c>
      <c r="L124" s="20"/>
      <c r="M124" s="17"/>
      <c r="N124" s="19"/>
      <c r="O124" s="19"/>
      <c r="P124" s="3" t="str">
        <f t="shared" si="14"/>
        <v xml:space="preserve">Samuel Martens  
Pleasant Prairie, WI </v>
      </c>
      <c r="Q124" s="93" t="str">
        <f t="shared" si="15"/>
        <v/>
      </c>
      <c r="R124" s="88" t="str">
        <f t="shared" si="16"/>
        <v>semartens@wi.rr.com</v>
      </c>
      <c r="S124" s="3" t="str">
        <f t="shared" si="12"/>
        <v>Samuel Martens</v>
      </c>
      <c r="T124" s="3"/>
      <c r="U124" s="3" t="str">
        <f t="shared" si="20"/>
        <v xml:space="preserve">Pleasant Prairie, WI </v>
      </c>
      <c r="V124" s="3" t="str">
        <f t="shared" si="13"/>
        <v>Samuel Martens  
Pleasant Prairie, WI 
semartens@wi.rr.com</v>
      </c>
      <c r="W124" s="44"/>
      <c r="X124" s="44"/>
    </row>
    <row r="125" spans="1:24" s="66" customFormat="1" ht="72" customHeight="1">
      <c r="A125" s="17" t="s">
        <v>94</v>
      </c>
      <c r="B125" s="17" t="s">
        <v>695</v>
      </c>
      <c r="C125" s="17" t="s">
        <v>210</v>
      </c>
      <c r="D125" s="17"/>
      <c r="E125" s="17" t="s">
        <v>1249</v>
      </c>
      <c r="F125" s="18" t="s">
        <v>696</v>
      </c>
      <c r="G125" s="22" t="s">
        <v>697</v>
      </c>
      <c r="H125" s="17" t="s">
        <v>698</v>
      </c>
      <c r="I125" s="17" t="s">
        <v>699</v>
      </c>
      <c r="J125" s="17" t="s">
        <v>23</v>
      </c>
      <c r="K125" s="19" t="s">
        <v>24</v>
      </c>
      <c r="L125" s="20" t="s">
        <v>557</v>
      </c>
      <c r="M125" s="17" t="s">
        <v>25</v>
      </c>
      <c r="N125" s="19"/>
      <c r="O125" s="19" t="s">
        <v>1230</v>
      </c>
      <c r="P125" s="3" t="str">
        <f t="shared" si="14"/>
        <v>Jeffrey Martin   (FB)
4045 Onondaga Blvd.
Camillus, NY 13031</v>
      </c>
      <c r="Q125" s="93" t="str">
        <f t="shared" si="15"/>
        <v>315-263-9588</v>
      </c>
      <c r="R125" s="88" t="str">
        <f t="shared" si="16"/>
        <v>jmartin9503@yahoo.com</v>
      </c>
      <c r="S125" s="3" t="str">
        <f t="shared" si="12"/>
        <v>Jeffrey Martin</v>
      </c>
      <c r="T125" s="3" t="str">
        <f t="shared" ref="T125:T131" si="23">I125</f>
        <v>4045 Onondaga Blvd.</v>
      </c>
      <c r="U125" s="3" t="str">
        <f t="shared" si="20"/>
        <v>Camillus, NY 13031</v>
      </c>
      <c r="V125" s="3" t="str">
        <f t="shared" si="13"/>
        <v>Jeffrey Martin   (FB)
4045 Onondaga Blvd.
Camillus, NY 13031
315-263-9588
jmartin9503@yahoo.com</v>
      </c>
      <c r="W125" s="44"/>
      <c r="X125" s="44"/>
    </row>
    <row r="126" spans="1:24" ht="72" customHeight="1">
      <c r="A126" s="60" t="s">
        <v>700</v>
      </c>
      <c r="B126" s="60" t="s">
        <v>701</v>
      </c>
      <c r="C126" s="60" t="s">
        <v>17</v>
      </c>
      <c r="D126" s="60" t="s">
        <v>702</v>
      </c>
      <c r="E126" s="60"/>
      <c r="F126" s="61"/>
      <c r="G126" s="62" t="s">
        <v>703</v>
      </c>
      <c r="H126" s="60"/>
      <c r="I126" s="60" t="s">
        <v>704</v>
      </c>
      <c r="J126" s="60" t="s">
        <v>705</v>
      </c>
      <c r="K126" s="63" t="s">
        <v>706</v>
      </c>
      <c r="L126" s="64"/>
      <c r="M126" s="60" t="s">
        <v>4</v>
      </c>
      <c r="N126" s="63"/>
      <c r="O126" s="63"/>
      <c r="P126" s="3" t="str">
        <f t="shared" si="14"/>
        <v xml:space="preserve">Adrianna Martins Eiber 
Kirchbergstr 13
97288 Thielheim, Germany </v>
      </c>
      <c r="Q126" s="93" t="str">
        <f t="shared" si="15"/>
        <v/>
      </c>
      <c r="R126" s="88" t="str">
        <f t="shared" si="16"/>
        <v>a.eiber@gmx.de</v>
      </c>
      <c r="S126" s="65" t="str">
        <f t="shared" si="12"/>
        <v>Adrianna Eiber</v>
      </c>
      <c r="T126" s="65" t="str">
        <f t="shared" si="23"/>
        <v>Kirchbergstr 13</v>
      </c>
      <c r="U126" s="65" t="str">
        <f t="shared" si="20"/>
        <v xml:space="preserve">97288 Thielheim, Germany </v>
      </c>
      <c r="V126" s="3" t="str">
        <f t="shared" si="13"/>
        <v>Adrianna Martins Eiber 
Kirchbergstr 13
97288 Thielheim, Germany 
a.eiber@gmx.de</v>
      </c>
      <c r="W126" s="66"/>
      <c r="X126" s="66"/>
    </row>
    <row r="127" spans="1:24" ht="72" customHeight="1">
      <c r="A127" s="17" t="s">
        <v>707</v>
      </c>
      <c r="B127" s="17" t="s">
        <v>378</v>
      </c>
      <c r="C127" s="17" t="s">
        <v>708</v>
      </c>
      <c r="D127" s="17"/>
      <c r="E127" s="17"/>
      <c r="F127" s="18" t="s">
        <v>709</v>
      </c>
      <c r="G127" s="32" t="s">
        <v>710</v>
      </c>
      <c r="H127" s="17" t="s">
        <v>711</v>
      </c>
      <c r="I127" s="17" t="s">
        <v>712</v>
      </c>
      <c r="J127" s="17" t="s">
        <v>664</v>
      </c>
      <c r="K127" s="19" t="s">
        <v>126</v>
      </c>
      <c r="L127" s="20" t="s">
        <v>713</v>
      </c>
      <c r="M127" s="17" t="s">
        <v>4</v>
      </c>
      <c r="N127" s="19"/>
      <c r="O127" s="19" t="s">
        <v>1230</v>
      </c>
      <c r="P127" s="3" t="str">
        <f t="shared" si="14"/>
        <v>Timothy Masters   (FB)
175 Brooks Ave, #1
Arlington, MA 02474</v>
      </c>
      <c r="Q127" s="93" t="str">
        <f t="shared" si="15"/>
        <v>617-970-6721</v>
      </c>
      <c r="R127" s="88" t="str">
        <f t="shared" si="16"/>
        <v>t-masters@comcast.net</v>
      </c>
      <c r="S127" s="3" t="str">
        <f t="shared" si="12"/>
        <v>Timothy Masters</v>
      </c>
      <c r="T127" s="3" t="str">
        <f t="shared" si="23"/>
        <v>175 Brooks Ave, #1</v>
      </c>
      <c r="U127" s="3" t="str">
        <f t="shared" si="20"/>
        <v>Arlington, MA 02474</v>
      </c>
      <c r="V127" s="3" t="str">
        <f t="shared" si="13"/>
        <v>Timothy Masters   (FB)
175 Brooks Ave, #1
Arlington, MA 02474
617-970-6721
t-masters@comcast.net</v>
      </c>
      <c r="W127" s="44"/>
      <c r="X127" s="44"/>
    </row>
    <row r="128" spans="1:24" ht="91.5" customHeight="1">
      <c r="A128" s="17" t="s">
        <v>714</v>
      </c>
      <c r="B128" s="17" t="s">
        <v>360</v>
      </c>
      <c r="C128" s="17"/>
      <c r="D128" s="17"/>
      <c r="E128" s="17"/>
      <c r="F128" s="18"/>
      <c r="G128" s="17"/>
      <c r="H128" s="17" t="s">
        <v>715</v>
      </c>
      <c r="I128" s="17" t="s">
        <v>716</v>
      </c>
      <c r="J128" s="17" t="s">
        <v>717</v>
      </c>
      <c r="K128" s="19" t="s">
        <v>78</v>
      </c>
      <c r="L128" s="20" t="s">
        <v>718</v>
      </c>
      <c r="M128" s="17" t="s">
        <v>25</v>
      </c>
      <c r="N128" s="19"/>
      <c r="O128" s="19"/>
      <c r="P128" s="3" t="str">
        <f t="shared" si="14"/>
        <v>Thomas McClaude  
1713 Jackson Dr.
Cedara Park, TX 78613</v>
      </c>
      <c r="Q128" s="93" t="str">
        <f t="shared" si="15"/>
        <v>512-335-6801</v>
      </c>
      <c r="R128" s="88" t="str">
        <f t="shared" si="16"/>
        <v/>
      </c>
      <c r="S128" s="3" t="str">
        <f t="shared" si="12"/>
        <v>Thomas McClaude</v>
      </c>
      <c r="T128" s="3" t="str">
        <f t="shared" si="23"/>
        <v>1713 Jackson Dr.</v>
      </c>
      <c r="U128" s="3" t="str">
        <f t="shared" si="20"/>
        <v>Cedara Park, TX 78613</v>
      </c>
      <c r="V128" s="3" t="str">
        <f t="shared" si="13"/>
        <v xml:space="preserve">Thomas McClaude  
1713 Jackson Dr.
Cedara Park, TX 78613
512-335-6801
</v>
      </c>
      <c r="W128" s="44"/>
      <c r="X128" s="44"/>
    </row>
    <row r="129" spans="1:24" ht="72" customHeight="1">
      <c r="A129" s="17" t="s">
        <v>719</v>
      </c>
      <c r="B129" s="17" t="s">
        <v>720</v>
      </c>
      <c r="C129" s="17" t="s">
        <v>299</v>
      </c>
      <c r="D129" s="17" t="s">
        <v>721</v>
      </c>
      <c r="E129" s="17"/>
      <c r="F129" s="18"/>
      <c r="G129" s="17"/>
      <c r="H129" s="17" t="s">
        <v>722</v>
      </c>
      <c r="I129" s="18" t="s">
        <v>1228</v>
      </c>
      <c r="J129" s="17" t="s">
        <v>723</v>
      </c>
      <c r="K129" s="19" t="s">
        <v>230</v>
      </c>
      <c r="L129" s="20" t="s">
        <v>724</v>
      </c>
      <c r="M129" s="17" t="s">
        <v>70</v>
      </c>
      <c r="N129" s="19"/>
      <c r="O129" s="19"/>
      <c r="P129" s="3" t="str">
        <f t="shared" si="14"/>
        <v>Michele McGraw Volcko 
c/o Virgil Albers 
1011 Banner Hill Rd.
Huger, SC 29450</v>
      </c>
      <c r="Q129" s="93" t="str">
        <f t="shared" si="15"/>
        <v>803-883-9956</v>
      </c>
      <c r="R129" s="88" t="str">
        <f t="shared" si="16"/>
        <v/>
      </c>
      <c r="S129" s="3" t="str">
        <f t="shared" si="12"/>
        <v>Michele Volcko</v>
      </c>
      <c r="T129" s="3" t="str">
        <f t="shared" si="23"/>
        <v>c/o Virgil Albers 
1011 Banner Hill Rd.</v>
      </c>
      <c r="U129" s="3" t="str">
        <f t="shared" ref="U129:U160" si="24">CONCATENATE(PROPER(J129),", ",K129," ",L129)</f>
        <v>Huger, SC 29450</v>
      </c>
      <c r="V129" s="3" t="str">
        <f t="shared" si="13"/>
        <v xml:space="preserve">Michele McGraw Volcko 
c/o Virgil Albers 
1011 Banner Hill Rd.
Huger, SC 29450
803-883-9956
</v>
      </c>
      <c r="W129" s="44"/>
      <c r="X129" s="44"/>
    </row>
    <row r="130" spans="1:24" ht="72" customHeight="1">
      <c r="A130" s="17" t="s">
        <v>725</v>
      </c>
      <c r="B130" s="17" t="s">
        <v>695</v>
      </c>
      <c r="C130" s="17" t="s">
        <v>726</v>
      </c>
      <c r="D130" s="17"/>
      <c r="E130" s="17"/>
      <c r="F130" s="18"/>
      <c r="G130" s="17"/>
      <c r="H130" s="17" t="s">
        <v>727</v>
      </c>
      <c r="I130" s="17" t="s">
        <v>728</v>
      </c>
      <c r="J130" s="17" t="s">
        <v>253</v>
      </c>
      <c r="K130" s="19" t="s">
        <v>24</v>
      </c>
      <c r="L130" s="20" t="s">
        <v>462</v>
      </c>
      <c r="M130" s="17" t="s">
        <v>25</v>
      </c>
      <c r="N130" s="19"/>
      <c r="O130" s="19"/>
      <c r="P130" s="3" t="str">
        <f t="shared" si="14"/>
        <v>Jeffrey McManus  
3492 Hayes Rd.
Baldwinsville, NY 13027</v>
      </c>
      <c r="Q130" s="93" t="str">
        <f t="shared" si="15"/>
        <v>315-622-4966</v>
      </c>
      <c r="R130" s="88" t="str">
        <f t="shared" si="16"/>
        <v/>
      </c>
      <c r="S130" s="3" t="str">
        <f t="shared" ref="S130:S193" si="25">CONCATENATE(B130," ",IF(ISBLANK(D130),A130,D130))</f>
        <v>Jeffrey McManus</v>
      </c>
      <c r="T130" s="3" t="str">
        <f t="shared" si="23"/>
        <v>3492 Hayes Rd.</v>
      </c>
      <c r="U130" s="3" t="str">
        <f t="shared" si="24"/>
        <v>Baldwinsville, NY 13027</v>
      </c>
      <c r="V130" s="3" t="str">
        <f t="shared" ref="V130:V193" si="26">CONCATENATE(P130,CHAR(10),CHAR(10),IF(ISBLANK(Q130)," ",Q130),CHAR(10),IF(ISBLANK(R130)," ",R130))</f>
        <v xml:space="preserve">Jeffrey McManus  
3492 Hayes Rd.
Baldwinsville, NY 13027
315-622-4966
</v>
      </c>
      <c r="W130" s="44"/>
      <c r="X130" s="44"/>
    </row>
    <row r="131" spans="1:24" s="31" customFormat="1" ht="72" customHeight="1">
      <c r="A131" s="17" t="s">
        <v>729</v>
      </c>
      <c r="B131" s="17" t="s">
        <v>254</v>
      </c>
      <c r="C131" s="17" t="s">
        <v>730</v>
      </c>
      <c r="D131" s="17"/>
      <c r="E131" s="17" t="s">
        <v>299</v>
      </c>
      <c r="F131" s="18"/>
      <c r="G131" s="17"/>
      <c r="H131" s="17"/>
      <c r="I131" s="17" t="s">
        <v>731</v>
      </c>
      <c r="J131" s="17" t="s">
        <v>732</v>
      </c>
      <c r="K131" s="19" t="s">
        <v>126</v>
      </c>
      <c r="L131" s="20" t="s">
        <v>733</v>
      </c>
      <c r="M131" s="17"/>
      <c r="N131" s="19"/>
      <c r="O131" s="19"/>
      <c r="P131" s="3" t="str">
        <f t="shared" ref="P131:P194" si="27">CONCATENATE(B131," ",A131," ",IF(ISBLANK(D131),"",D131)," ",N131,IF(ISBLANK(O131),""," (FB)"),CHAR(10),I131,CHAR(10),PROPER(J131),IF(ISBLANK(K131),"", CONCATENATE(", ",K131," ",L131)))</f>
        <v>John McNally  
829 Division Road
Westport, MA 02790</v>
      </c>
      <c r="Q131" s="93" t="str">
        <f t="shared" ref="Q131:Q194" si="28">IF(ISBLANK(H131),"",H131)</f>
        <v/>
      </c>
      <c r="R131" s="88" t="str">
        <f t="shared" ref="R131:R194" si="29">IF(ISBLANK(G131),"",G131)</f>
        <v/>
      </c>
      <c r="S131" s="3" t="str">
        <f t="shared" si="25"/>
        <v>John McNally</v>
      </c>
      <c r="T131" s="3" t="str">
        <f t="shared" si="23"/>
        <v>829 Division Road</v>
      </c>
      <c r="U131" s="3" t="str">
        <f t="shared" si="24"/>
        <v>Westport, MA 02790</v>
      </c>
      <c r="V131" s="3" t="str">
        <f t="shared" si="26"/>
        <v xml:space="preserve">John McNally  
829 Division Road
Westport, MA 02790
</v>
      </c>
      <c r="W131" s="44"/>
      <c r="X131" s="44"/>
    </row>
    <row r="132" spans="1:24" ht="72" customHeight="1">
      <c r="A132" s="26" t="s">
        <v>734</v>
      </c>
      <c r="B132" s="26" t="s">
        <v>378</v>
      </c>
      <c r="C132" s="26" t="s">
        <v>210</v>
      </c>
      <c r="D132" s="26"/>
      <c r="E132" s="26"/>
      <c r="F132" s="27"/>
      <c r="G132" s="26"/>
      <c r="H132" s="26"/>
      <c r="I132" s="26"/>
      <c r="J132" s="26"/>
      <c r="K132" s="28"/>
      <c r="L132" s="29"/>
      <c r="M132" s="26" t="s">
        <v>102</v>
      </c>
      <c r="N132" s="28" t="s">
        <v>1226</v>
      </c>
      <c r="O132" s="28"/>
      <c r="P132" s="3" t="str">
        <f t="shared" si="27"/>
        <v xml:space="preserve">Timothy McPartland  (deceased)
</v>
      </c>
      <c r="Q132" s="93" t="str">
        <f t="shared" si="28"/>
        <v/>
      </c>
      <c r="R132" s="88" t="str">
        <f t="shared" si="29"/>
        <v/>
      </c>
      <c r="S132" s="5" t="str">
        <f t="shared" si="25"/>
        <v>Timothy McPartland</v>
      </c>
      <c r="T132" s="5"/>
      <c r="U132" s="5" t="str">
        <f t="shared" si="24"/>
        <v xml:space="preserve">,  </v>
      </c>
      <c r="V132" s="3" t="str">
        <f t="shared" si="26"/>
        <v xml:space="preserve">Timothy McPartland  (deceased)
</v>
      </c>
      <c r="W132" s="31"/>
      <c r="X132" s="31"/>
    </row>
    <row r="133" spans="1:24" ht="72" customHeight="1">
      <c r="A133" s="17" t="s">
        <v>735</v>
      </c>
      <c r="B133" s="17" t="s">
        <v>225</v>
      </c>
      <c r="C133" s="17" t="s">
        <v>540</v>
      </c>
      <c r="D133" s="17"/>
      <c r="E133" s="17"/>
      <c r="F133" s="18"/>
      <c r="G133" s="17"/>
      <c r="H133" s="17"/>
      <c r="I133" s="17" t="s">
        <v>736</v>
      </c>
      <c r="J133" s="17" t="s">
        <v>737</v>
      </c>
      <c r="K133" s="19" t="s">
        <v>511</v>
      </c>
      <c r="L133" s="20" t="s">
        <v>738</v>
      </c>
      <c r="M133" s="17" t="s">
        <v>91</v>
      </c>
      <c r="N133" s="19"/>
      <c r="O133" s="19"/>
      <c r="P133" s="3" t="str">
        <f t="shared" si="27"/>
        <v>George Meaney  
103 S E St
Hamilton, OH 45013-4703</v>
      </c>
      <c r="Q133" s="93" t="str">
        <f t="shared" si="28"/>
        <v/>
      </c>
      <c r="R133" s="88" t="str">
        <f t="shared" si="29"/>
        <v/>
      </c>
      <c r="S133" s="3" t="str">
        <f t="shared" si="25"/>
        <v>George Meaney</v>
      </c>
      <c r="T133" s="3" t="str">
        <f t="shared" ref="T133:T180" si="30">I133</f>
        <v>103 S E St</v>
      </c>
      <c r="U133" s="3" t="str">
        <f t="shared" si="24"/>
        <v>Hamilton, OH 45013-4703</v>
      </c>
      <c r="V133" s="3" t="str">
        <f t="shared" si="26"/>
        <v xml:space="preserve">George Meaney  
103 S E St
Hamilton, OH 45013-4703
</v>
      </c>
      <c r="W133" s="44"/>
      <c r="X133" s="44"/>
    </row>
    <row r="134" spans="1:24" ht="72" customHeight="1">
      <c r="A134" s="17" t="s">
        <v>739</v>
      </c>
      <c r="B134" s="17" t="s">
        <v>16</v>
      </c>
      <c r="C134" s="17"/>
      <c r="D134" s="17" t="s">
        <v>576</v>
      </c>
      <c r="E134" s="17" t="s">
        <v>740</v>
      </c>
      <c r="F134" s="18"/>
      <c r="G134" s="17"/>
      <c r="H134" s="17" t="s">
        <v>741</v>
      </c>
      <c r="I134" s="17" t="s">
        <v>742</v>
      </c>
      <c r="J134" s="17" t="s">
        <v>43</v>
      </c>
      <c r="K134" s="19" t="s">
        <v>24</v>
      </c>
      <c r="L134" s="20" t="s">
        <v>44</v>
      </c>
      <c r="M134" s="17" t="s">
        <v>25</v>
      </c>
      <c r="N134" s="19"/>
      <c r="O134" s="19"/>
      <c r="P134" s="3" t="str">
        <f t="shared" si="27"/>
        <v>Patricia Merrill King 
2459 Sheehan Rd
Marcellus, NY 13108</v>
      </c>
      <c r="Q134" s="93" t="str">
        <f t="shared" si="28"/>
        <v>315-673-2489</v>
      </c>
      <c r="R134" s="88" t="str">
        <f t="shared" si="29"/>
        <v/>
      </c>
      <c r="S134" s="3" t="str">
        <f t="shared" si="25"/>
        <v>Patricia King</v>
      </c>
      <c r="T134" s="3" t="str">
        <f t="shared" si="30"/>
        <v>2459 Sheehan Rd</v>
      </c>
      <c r="U134" s="3" t="str">
        <f t="shared" si="24"/>
        <v>Marcellus, NY 13108</v>
      </c>
      <c r="V134" s="3" t="str">
        <f t="shared" si="26"/>
        <v xml:space="preserve">Patricia Merrill King 
2459 Sheehan Rd
Marcellus, NY 13108
315-673-2489
</v>
      </c>
      <c r="W134" s="44"/>
      <c r="X134" s="44"/>
    </row>
    <row r="135" spans="1:24" ht="72" customHeight="1">
      <c r="A135" s="17" t="s">
        <v>743</v>
      </c>
      <c r="B135" s="17" t="s">
        <v>744</v>
      </c>
      <c r="C135" s="17" t="s">
        <v>254</v>
      </c>
      <c r="D135" s="17"/>
      <c r="E135" s="17" t="s">
        <v>745</v>
      </c>
      <c r="F135" s="18"/>
      <c r="G135" s="75" t="s">
        <v>1222</v>
      </c>
      <c r="H135" s="17" t="s">
        <v>746</v>
      </c>
      <c r="I135" s="17" t="s">
        <v>747</v>
      </c>
      <c r="J135" s="17" t="s">
        <v>43</v>
      </c>
      <c r="K135" s="19" t="s">
        <v>24</v>
      </c>
      <c r="L135" s="20" t="s">
        <v>748</v>
      </c>
      <c r="M135" s="17" t="s">
        <v>25</v>
      </c>
      <c r="N135" s="19" t="s">
        <v>1225</v>
      </c>
      <c r="O135" s="19"/>
      <c r="P135" s="3" t="str">
        <f t="shared" si="27"/>
        <v>Mike Merriman  *
21 Reed St.
Marcellus, NY 13108-1138</v>
      </c>
      <c r="Q135" s="93" t="str">
        <f t="shared" si="28"/>
        <v>315-673-3122</v>
      </c>
      <c r="R135" s="88" t="str">
        <f t="shared" si="29"/>
        <v>mikeandmo9@gmail.com</v>
      </c>
      <c r="S135" s="3" t="str">
        <f t="shared" si="25"/>
        <v>Mike Merriman</v>
      </c>
      <c r="T135" s="3" t="str">
        <f t="shared" si="30"/>
        <v>21 Reed St.</v>
      </c>
      <c r="U135" s="3" t="str">
        <f t="shared" si="24"/>
        <v>Marcellus, NY 13108-1138</v>
      </c>
      <c r="V135" s="3" t="str">
        <f t="shared" si="26"/>
        <v>Mike Merriman  *
21 Reed St.
Marcellus, NY 13108-1138
315-673-3122
mikeandmo9@gmail.com</v>
      </c>
      <c r="W135" s="44"/>
      <c r="X135" s="44"/>
    </row>
    <row r="136" spans="1:24" ht="72" customHeight="1">
      <c r="A136" s="17" t="s">
        <v>749</v>
      </c>
      <c r="B136" s="17" t="s">
        <v>99</v>
      </c>
      <c r="C136" s="17"/>
      <c r="D136" s="17"/>
      <c r="E136" s="17" t="s">
        <v>307</v>
      </c>
      <c r="F136" s="18"/>
      <c r="G136" s="17"/>
      <c r="H136" s="17" t="s">
        <v>750</v>
      </c>
      <c r="I136" s="17" t="s">
        <v>751</v>
      </c>
      <c r="J136" s="17" t="s">
        <v>97</v>
      </c>
      <c r="K136" s="19" t="s">
        <v>24</v>
      </c>
      <c r="L136" s="20" t="s">
        <v>752</v>
      </c>
      <c r="M136" s="17" t="s">
        <v>25</v>
      </c>
      <c r="N136" s="19"/>
      <c r="O136" s="19"/>
      <c r="P136" s="3" t="str">
        <f t="shared" si="27"/>
        <v>David Meszko  
4765 Lawndale Dr.
Syracuse, NY 13215-2313</v>
      </c>
      <c r="Q136" s="93" t="str">
        <f t="shared" si="28"/>
        <v>315-469-3062</v>
      </c>
      <c r="R136" s="88" t="str">
        <f t="shared" si="29"/>
        <v/>
      </c>
      <c r="S136" s="3" t="str">
        <f t="shared" si="25"/>
        <v>David Meszko</v>
      </c>
      <c r="T136" s="3" t="str">
        <f t="shared" si="30"/>
        <v>4765 Lawndale Dr.</v>
      </c>
      <c r="U136" s="3" t="str">
        <f t="shared" si="24"/>
        <v>Syracuse, NY 13215-2313</v>
      </c>
      <c r="V136" s="3" t="str">
        <f t="shared" si="26"/>
        <v xml:space="preserve">David Meszko  
4765 Lawndale Dr.
Syracuse, NY 13215-2313
315-469-3062
</v>
      </c>
      <c r="W136" s="44"/>
      <c r="X136" s="44"/>
    </row>
    <row r="137" spans="1:24" ht="72" customHeight="1">
      <c r="A137" s="17" t="s">
        <v>753</v>
      </c>
      <c r="B137" s="17" t="s">
        <v>225</v>
      </c>
      <c r="C137" s="17" t="s">
        <v>111</v>
      </c>
      <c r="D137" s="17"/>
      <c r="E137" s="17" t="s">
        <v>243</v>
      </c>
      <c r="F137" s="18"/>
      <c r="G137" s="17"/>
      <c r="H137" s="17" t="s">
        <v>754</v>
      </c>
      <c r="I137" s="17" t="s">
        <v>755</v>
      </c>
      <c r="J137" s="17" t="s">
        <v>756</v>
      </c>
      <c r="K137" s="19" t="s">
        <v>69</v>
      </c>
      <c r="L137" s="20" t="s">
        <v>757</v>
      </c>
      <c r="M137" s="17" t="s">
        <v>25</v>
      </c>
      <c r="N137" s="19"/>
      <c r="O137" s="19"/>
      <c r="P137" s="3" t="str">
        <f t="shared" si="27"/>
        <v>George Mezey  
2005 Woodland Rd.
Mars, PA 16046-7171</v>
      </c>
      <c r="Q137" s="93" t="str">
        <f t="shared" si="28"/>
        <v>724-772-0336</v>
      </c>
      <c r="R137" s="88" t="str">
        <f t="shared" si="29"/>
        <v/>
      </c>
      <c r="S137" s="3" t="str">
        <f t="shared" si="25"/>
        <v>George Mezey</v>
      </c>
      <c r="T137" s="3" t="str">
        <f t="shared" si="30"/>
        <v>2005 Woodland Rd.</v>
      </c>
      <c r="U137" s="3" t="str">
        <f t="shared" si="24"/>
        <v>Mars, PA 16046-7171</v>
      </c>
      <c r="V137" s="3" t="str">
        <f t="shared" si="26"/>
        <v xml:space="preserve">George Mezey  
2005 Woodland Rd.
Mars, PA 16046-7171
724-772-0336
</v>
      </c>
      <c r="W137" s="44"/>
      <c r="X137" s="44"/>
    </row>
    <row r="138" spans="1:24" ht="72" customHeight="1">
      <c r="A138" s="17" t="s">
        <v>758</v>
      </c>
      <c r="B138" s="17" t="s">
        <v>458</v>
      </c>
      <c r="C138" s="17" t="s">
        <v>122</v>
      </c>
      <c r="D138" s="17"/>
      <c r="E138" s="17"/>
      <c r="F138" s="18"/>
      <c r="G138" s="17"/>
      <c r="H138" s="17" t="s">
        <v>759</v>
      </c>
      <c r="I138" s="17" t="s">
        <v>760</v>
      </c>
      <c r="J138" s="17" t="s">
        <v>761</v>
      </c>
      <c r="K138" s="19" t="s">
        <v>126</v>
      </c>
      <c r="L138" s="42" t="s">
        <v>762</v>
      </c>
      <c r="M138" s="17" t="s">
        <v>763</v>
      </c>
      <c r="N138" s="19"/>
      <c r="O138" s="19"/>
      <c r="P138" s="3" t="str">
        <f t="shared" si="27"/>
        <v>Karen Michalec  
141 Elm Rd
Falmouth, MA 02540-2430</v>
      </c>
      <c r="Q138" s="93" t="str">
        <f t="shared" si="28"/>
        <v>508-548-4529</v>
      </c>
      <c r="R138" s="88" t="str">
        <f t="shared" si="29"/>
        <v/>
      </c>
      <c r="S138" s="3" t="str">
        <f t="shared" si="25"/>
        <v>Karen Michalec</v>
      </c>
      <c r="T138" s="3" t="str">
        <f t="shared" si="30"/>
        <v>141 Elm Rd</v>
      </c>
      <c r="U138" s="3" t="str">
        <f t="shared" si="24"/>
        <v>Falmouth, MA 02540-2430</v>
      </c>
      <c r="V138" s="3" t="str">
        <f t="shared" si="26"/>
        <v xml:space="preserve">Karen Michalec  
141 Elm Rd
Falmouth, MA 02540-2430
508-548-4529
</v>
      </c>
      <c r="W138" s="44"/>
      <c r="X138" s="44"/>
    </row>
    <row r="139" spans="1:24" ht="72" customHeight="1">
      <c r="A139" s="17" t="s">
        <v>764</v>
      </c>
      <c r="B139" s="17" t="s">
        <v>118</v>
      </c>
      <c r="C139" s="17" t="s">
        <v>765</v>
      </c>
      <c r="D139" s="17"/>
      <c r="E139" s="17" t="s">
        <v>766</v>
      </c>
      <c r="F139" s="18"/>
      <c r="G139" s="17"/>
      <c r="H139" s="17" t="s">
        <v>767</v>
      </c>
      <c r="I139" s="17" t="s">
        <v>768</v>
      </c>
      <c r="J139" s="17" t="s">
        <v>53</v>
      </c>
      <c r="K139" s="19" t="s">
        <v>24</v>
      </c>
      <c r="L139" s="20" t="s">
        <v>769</v>
      </c>
      <c r="M139" s="17" t="s">
        <v>25</v>
      </c>
      <c r="N139" s="19"/>
      <c r="O139" s="19"/>
      <c r="P139" s="3" t="str">
        <f t="shared" si="27"/>
        <v>James Millier  
2413 Amber Rd.
Marietta, NY 13110-9754</v>
      </c>
      <c r="Q139" s="93" t="str">
        <f t="shared" si="28"/>
        <v>315-636-7128</v>
      </c>
      <c r="R139" s="88" t="str">
        <f t="shared" si="29"/>
        <v/>
      </c>
      <c r="S139" s="3" t="str">
        <f t="shared" si="25"/>
        <v>James Millier</v>
      </c>
      <c r="T139" s="3" t="str">
        <f t="shared" si="30"/>
        <v>2413 Amber Rd.</v>
      </c>
      <c r="U139" s="3" t="str">
        <f t="shared" si="24"/>
        <v>Marietta, NY 13110-9754</v>
      </c>
      <c r="V139" s="3" t="str">
        <f t="shared" si="26"/>
        <v xml:space="preserve">James Millier  
2413 Amber Rd.
Marietta, NY 13110-9754
315-636-7128
</v>
      </c>
      <c r="W139" s="44"/>
      <c r="X139" s="44"/>
    </row>
    <row r="140" spans="1:24" ht="72" customHeight="1">
      <c r="A140" s="17" t="s">
        <v>770</v>
      </c>
      <c r="B140" s="17" t="s">
        <v>254</v>
      </c>
      <c r="C140" s="17" t="s">
        <v>99</v>
      </c>
      <c r="D140" s="17"/>
      <c r="E140" s="17"/>
      <c r="F140" s="18"/>
      <c r="G140" s="17" t="s">
        <v>771</v>
      </c>
      <c r="H140" s="17" t="s">
        <v>772</v>
      </c>
      <c r="I140" s="17" t="s">
        <v>773</v>
      </c>
      <c r="J140" s="17" t="s">
        <v>774</v>
      </c>
      <c r="K140" s="19" t="s">
        <v>290</v>
      </c>
      <c r="L140" s="20" t="s">
        <v>775</v>
      </c>
      <c r="M140" s="17" t="s">
        <v>4</v>
      </c>
      <c r="N140" s="19"/>
      <c r="O140" s="19"/>
      <c r="P140" s="3" t="str">
        <f t="shared" si="27"/>
        <v>John Mitchell  
24640 Fuerte Rd.
Temecula, CA 92590</v>
      </c>
      <c r="Q140" s="93" t="str">
        <f t="shared" si="28"/>
        <v>951-506-6675</v>
      </c>
      <c r="R140" s="88" t="str">
        <f t="shared" si="29"/>
        <v>john@deluzvision.com</v>
      </c>
      <c r="S140" s="3" t="str">
        <f t="shared" si="25"/>
        <v>John Mitchell</v>
      </c>
      <c r="T140" s="3" t="str">
        <f t="shared" si="30"/>
        <v>24640 Fuerte Rd.</v>
      </c>
      <c r="U140" s="3" t="str">
        <f t="shared" si="24"/>
        <v>Temecula, CA 92590</v>
      </c>
      <c r="V140" s="3" t="str">
        <f t="shared" si="26"/>
        <v>John Mitchell  
24640 Fuerte Rd.
Temecula, CA 92590
951-506-6675
john@deluzvision.com</v>
      </c>
      <c r="W140" s="44"/>
      <c r="X140" s="44"/>
    </row>
    <row r="141" spans="1:24" ht="72" customHeight="1">
      <c r="A141" s="17" t="s">
        <v>770</v>
      </c>
      <c r="B141" s="17" t="s">
        <v>254</v>
      </c>
      <c r="C141" s="17" t="s">
        <v>776</v>
      </c>
      <c r="D141" s="17"/>
      <c r="E141" s="17"/>
      <c r="F141" s="18"/>
      <c r="G141" s="17"/>
      <c r="H141" s="17"/>
      <c r="I141" s="17" t="s">
        <v>777</v>
      </c>
      <c r="J141" s="17" t="s">
        <v>778</v>
      </c>
      <c r="K141" s="19" t="s">
        <v>779</v>
      </c>
      <c r="L141" s="20" t="s">
        <v>780</v>
      </c>
      <c r="M141" s="17"/>
      <c r="N141" s="19"/>
      <c r="O141" s="19"/>
      <c r="P141" s="3" t="str">
        <f t="shared" si="27"/>
        <v>John Mitchell  
211 Depot St.
Blissfield, MI 49228</v>
      </c>
      <c r="Q141" s="93" t="str">
        <f t="shared" si="28"/>
        <v/>
      </c>
      <c r="R141" s="88" t="str">
        <f t="shared" si="29"/>
        <v/>
      </c>
      <c r="S141" s="3" t="str">
        <f t="shared" si="25"/>
        <v>John Mitchell</v>
      </c>
      <c r="T141" s="3" t="str">
        <f t="shared" si="30"/>
        <v>211 Depot St.</v>
      </c>
      <c r="U141" s="3" t="str">
        <f t="shared" si="24"/>
        <v>Blissfield, MI 49228</v>
      </c>
      <c r="V141" s="3" t="str">
        <f t="shared" si="26"/>
        <v xml:space="preserve">John Mitchell  
211 Depot St.
Blissfield, MI 49228
</v>
      </c>
      <c r="W141" s="44"/>
      <c r="X141" s="44"/>
    </row>
    <row r="142" spans="1:24" ht="72" customHeight="1">
      <c r="A142" s="17" t="s">
        <v>781</v>
      </c>
      <c r="B142" s="17" t="s">
        <v>16</v>
      </c>
      <c r="C142" s="17" t="s">
        <v>782</v>
      </c>
      <c r="D142" s="17" t="s">
        <v>783</v>
      </c>
      <c r="E142" s="17"/>
      <c r="F142" s="18" t="s">
        <v>784</v>
      </c>
      <c r="G142" s="32" t="s">
        <v>785</v>
      </c>
      <c r="H142" s="17" t="s">
        <v>786</v>
      </c>
      <c r="I142" s="17" t="s">
        <v>787</v>
      </c>
      <c r="J142" s="17" t="s">
        <v>788</v>
      </c>
      <c r="K142" s="19" t="s">
        <v>202</v>
      </c>
      <c r="L142" s="20" t="s">
        <v>789</v>
      </c>
      <c r="M142" s="17" t="s">
        <v>4</v>
      </c>
      <c r="N142" s="19"/>
      <c r="O142" s="19" t="s">
        <v>1230</v>
      </c>
      <c r="P142" s="3" t="str">
        <f t="shared" si="27"/>
        <v>Patricia Moore Miller  (FB)
24118 Hampton Place
Lutz, FL 33549</v>
      </c>
      <c r="Q142" s="93" t="str">
        <f t="shared" si="28"/>
        <v>813-949-4307</v>
      </c>
      <c r="R142" s="88" t="str">
        <f t="shared" si="29"/>
        <v>patter1120@gmail.com</v>
      </c>
      <c r="S142" s="3" t="str">
        <f t="shared" si="25"/>
        <v>Patricia Miller</v>
      </c>
      <c r="T142" s="3" t="str">
        <f t="shared" si="30"/>
        <v>24118 Hampton Place</v>
      </c>
      <c r="U142" s="3" t="str">
        <f t="shared" si="24"/>
        <v>Lutz, FL 33549</v>
      </c>
      <c r="V142" s="3" t="str">
        <f t="shared" si="26"/>
        <v>Patricia Moore Miller  (FB)
24118 Hampton Place
Lutz, FL 33549
813-949-4307
patter1120@gmail.com</v>
      </c>
      <c r="W142" s="44"/>
      <c r="X142" s="44"/>
    </row>
    <row r="143" spans="1:24" ht="72" customHeight="1">
      <c r="A143" s="17" t="s">
        <v>790</v>
      </c>
      <c r="B143" s="17" t="s">
        <v>482</v>
      </c>
      <c r="C143" s="17"/>
      <c r="D143" s="17"/>
      <c r="E143" s="17"/>
      <c r="F143" s="18"/>
      <c r="G143" s="17"/>
      <c r="H143" s="17"/>
      <c r="I143" s="17" t="s">
        <v>791</v>
      </c>
      <c r="J143" s="17" t="s">
        <v>792</v>
      </c>
      <c r="K143" s="19" t="s">
        <v>24</v>
      </c>
      <c r="L143" s="20" t="s">
        <v>793</v>
      </c>
      <c r="M143" s="17"/>
      <c r="N143" s="19"/>
      <c r="O143" s="19"/>
      <c r="P143" s="3" t="str">
        <f t="shared" si="27"/>
        <v>William Morford  
Box 468
Moravia, NY 13118</v>
      </c>
      <c r="Q143" s="93" t="str">
        <f t="shared" si="28"/>
        <v/>
      </c>
      <c r="R143" s="88" t="str">
        <f t="shared" si="29"/>
        <v/>
      </c>
      <c r="S143" s="3" t="str">
        <f t="shared" si="25"/>
        <v>William Morford</v>
      </c>
      <c r="T143" s="3" t="str">
        <f t="shared" si="30"/>
        <v>Box 468</v>
      </c>
      <c r="U143" s="3" t="str">
        <f t="shared" si="24"/>
        <v>Moravia, NY 13118</v>
      </c>
      <c r="V143" s="3" t="str">
        <f t="shared" si="26"/>
        <v xml:space="preserve">William Morford  
Box 468
Moravia, NY 13118
</v>
      </c>
      <c r="W143" s="44"/>
      <c r="X143" s="44"/>
    </row>
    <row r="144" spans="1:24" ht="72" customHeight="1">
      <c r="A144" s="17" t="s">
        <v>794</v>
      </c>
      <c r="B144" s="17" t="s">
        <v>210</v>
      </c>
      <c r="C144" s="17" t="s">
        <v>157</v>
      </c>
      <c r="D144" s="17"/>
      <c r="E144" s="17"/>
      <c r="F144" s="18"/>
      <c r="G144" s="17"/>
      <c r="H144" s="17" t="s">
        <v>795</v>
      </c>
      <c r="I144" s="17" t="s">
        <v>796</v>
      </c>
      <c r="J144" s="17" t="s">
        <v>97</v>
      </c>
      <c r="K144" s="19" t="s">
        <v>24</v>
      </c>
      <c r="L144" s="20" t="s">
        <v>797</v>
      </c>
      <c r="M144" s="17" t="s">
        <v>25</v>
      </c>
      <c r="N144" s="19"/>
      <c r="O144" s="19"/>
      <c r="P144" s="3" t="str">
        <f t="shared" si="27"/>
        <v>Michael Morgan  
337 Malverne Dr.
Syracuse, NY 13208</v>
      </c>
      <c r="Q144" s="93" t="str">
        <f t="shared" si="28"/>
        <v>315-455-1297</v>
      </c>
      <c r="R144" s="88" t="str">
        <f t="shared" si="29"/>
        <v/>
      </c>
      <c r="S144" s="3" t="str">
        <f t="shared" si="25"/>
        <v>Michael Morgan</v>
      </c>
      <c r="T144" s="3" t="str">
        <f t="shared" si="30"/>
        <v>337 Malverne Dr.</v>
      </c>
      <c r="U144" s="3" t="str">
        <f t="shared" si="24"/>
        <v>Syracuse, NY 13208</v>
      </c>
      <c r="V144" s="3" t="str">
        <f t="shared" si="26"/>
        <v xml:space="preserve">Michael Morgan  
337 Malverne Dr.
Syracuse, NY 13208
315-455-1297
</v>
      </c>
      <c r="W144" s="44"/>
      <c r="X144" s="44"/>
    </row>
    <row r="145" spans="1:24" s="39" customFormat="1" ht="72" customHeight="1">
      <c r="A145" s="17" t="s">
        <v>798</v>
      </c>
      <c r="B145" s="17" t="s">
        <v>210</v>
      </c>
      <c r="C145" s="17"/>
      <c r="D145" s="17"/>
      <c r="E145" s="17"/>
      <c r="F145" s="18"/>
      <c r="G145" s="17"/>
      <c r="H145" s="17"/>
      <c r="I145" s="17" t="s">
        <v>799</v>
      </c>
      <c r="J145" s="17" t="s">
        <v>43</v>
      </c>
      <c r="K145" s="19" t="s">
        <v>24</v>
      </c>
      <c r="L145" s="20" t="s">
        <v>44</v>
      </c>
      <c r="M145" s="17"/>
      <c r="N145" s="19"/>
      <c r="O145" s="19"/>
      <c r="P145" s="3" t="str">
        <f t="shared" si="27"/>
        <v>Michael Murphy  
14 Maple St.
Marcellus, NY 13108</v>
      </c>
      <c r="Q145" s="93" t="str">
        <f t="shared" si="28"/>
        <v/>
      </c>
      <c r="R145" s="88" t="str">
        <f t="shared" si="29"/>
        <v/>
      </c>
      <c r="S145" s="3" t="str">
        <f t="shared" si="25"/>
        <v>Michael Murphy</v>
      </c>
      <c r="T145" s="3" t="str">
        <f t="shared" si="30"/>
        <v>14 Maple St.</v>
      </c>
      <c r="U145" s="3" t="str">
        <f t="shared" si="24"/>
        <v>Marcellus, NY 13108</v>
      </c>
      <c r="V145" s="3" t="str">
        <f t="shared" si="26"/>
        <v xml:space="preserve">Michael Murphy  
14 Maple St.
Marcellus, NY 13108
</v>
      </c>
      <c r="W145" s="44"/>
      <c r="X145" s="44"/>
    </row>
    <row r="146" spans="1:24" ht="72" customHeight="1">
      <c r="A146" s="36" t="s">
        <v>800</v>
      </c>
      <c r="B146" s="36" t="s">
        <v>249</v>
      </c>
      <c r="C146" s="36" t="s">
        <v>801</v>
      </c>
      <c r="D146" s="36"/>
      <c r="E146" s="36" t="s">
        <v>802</v>
      </c>
      <c r="F146" s="37" t="s">
        <v>803</v>
      </c>
      <c r="G146" s="36" t="s">
        <v>804</v>
      </c>
      <c r="H146" s="36" t="s">
        <v>805</v>
      </c>
      <c r="I146" s="36" t="s">
        <v>806</v>
      </c>
      <c r="J146" s="36" t="s">
        <v>807</v>
      </c>
      <c r="K146" s="38" t="s">
        <v>290</v>
      </c>
      <c r="L146" s="40" t="s">
        <v>808</v>
      </c>
      <c r="M146" s="36" t="s">
        <v>25</v>
      </c>
      <c r="N146" s="38" t="s">
        <v>1225</v>
      </c>
      <c r="O146" s="38" t="s">
        <v>1230</v>
      </c>
      <c r="P146" s="3" t="str">
        <f t="shared" si="27"/>
        <v>Paul Murray  * (FB)
30072 Topsail
Laguna Niguel, CA 92677-8889</v>
      </c>
      <c r="Q146" s="93" t="str">
        <f t="shared" si="28"/>
        <v xml:space="preserve">(949) 413-8977 </v>
      </c>
      <c r="R146" s="88" t="str">
        <f t="shared" si="29"/>
        <v>paulmurray@cox.net</v>
      </c>
      <c r="S146" s="6" t="str">
        <f t="shared" si="25"/>
        <v>Paul Murray</v>
      </c>
      <c r="T146" s="6" t="str">
        <f t="shared" si="30"/>
        <v>30072 Topsail</v>
      </c>
      <c r="U146" s="6" t="str">
        <f t="shared" si="24"/>
        <v>Laguna Niguel, CA 92677-8889</v>
      </c>
      <c r="V146" s="3" t="str">
        <f t="shared" si="26"/>
        <v>Paul Murray  * (FB)
30072 Topsail
Laguna Niguel, CA 92677-8889
(949) 413-8977 
paulmurray@cox.net</v>
      </c>
      <c r="W146" s="39"/>
      <c r="X146" s="39"/>
    </row>
    <row r="147" spans="1:24" ht="72" customHeight="1">
      <c r="A147" s="17" t="s">
        <v>809</v>
      </c>
      <c r="B147" s="17" t="s">
        <v>46</v>
      </c>
      <c r="C147" s="17" t="s">
        <v>122</v>
      </c>
      <c r="D147" s="17" t="s">
        <v>810</v>
      </c>
      <c r="E147" s="17"/>
      <c r="F147" s="18" t="s">
        <v>811</v>
      </c>
      <c r="G147" s="17"/>
      <c r="H147" s="17" t="s">
        <v>812</v>
      </c>
      <c r="I147" s="17" t="s">
        <v>813</v>
      </c>
      <c r="J147" s="17" t="s">
        <v>253</v>
      </c>
      <c r="K147" s="19" t="s">
        <v>24</v>
      </c>
      <c r="L147" s="20" t="s">
        <v>462</v>
      </c>
      <c r="M147" s="17" t="s">
        <v>25</v>
      </c>
      <c r="N147" s="19"/>
      <c r="O147" s="19"/>
      <c r="P147" s="3" t="str">
        <f t="shared" si="27"/>
        <v>Kathleen Muters Lickey 
8476 Smokey Hollow Rd
Baldwinsville, NY 13027</v>
      </c>
      <c r="Q147" s="93" t="str">
        <f t="shared" si="28"/>
        <v>(315) 635-8491</v>
      </c>
      <c r="R147" s="88" t="str">
        <f t="shared" si="29"/>
        <v/>
      </c>
      <c r="S147" s="3" t="str">
        <f t="shared" si="25"/>
        <v>Kathleen Lickey</v>
      </c>
      <c r="T147" s="3" t="str">
        <f t="shared" si="30"/>
        <v>8476 Smokey Hollow Rd</v>
      </c>
      <c r="U147" s="3" t="str">
        <f t="shared" si="24"/>
        <v>Baldwinsville, NY 13027</v>
      </c>
      <c r="V147" s="3" t="str">
        <f t="shared" si="26"/>
        <v xml:space="preserve">Kathleen Muters Lickey 
8476 Smokey Hollow Rd
Baldwinsville, NY 13027
(315) 635-8491
</v>
      </c>
      <c r="W147" s="44"/>
      <c r="X147" s="44"/>
    </row>
    <row r="148" spans="1:24" ht="72" customHeight="1">
      <c r="A148" s="17" t="s">
        <v>814</v>
      </c>
      <c r="B148" s="17" t="s">
        <v>815</v>
      </c>
      <c r="C148" s="17" t="s">
        <v>16</v>
      </c>
      <c r="D148" s="17" t="s">
        <v>816</v>
      </c>
      <c r="E148" s="17" t="s">
        <v>817</v>
      </c>
      <c r="F148" s="18"/>
      <c r="G148" s="17"/>
      <c r="H148" s="17"/>
      <c r="I148" s="17" t="s">
        <v>818</v>
      </c>
      <c r="J148" s="17" t="s">
        <v>97</v>
      </c>
      <c r="K148" s="19" t="s">
        <v>24</v>
      </c>
      <c r="L148" s="20" t="s">
        <v>819</v>
      </c>
      <c r="M148" s="17" t="s">
        <v>25</v>
      </c>
      <c r="N148" s="19"/>
      <c r="O148" s="19"/>
      <c r="P148" s="3" t="str">
        <f t="shared" si="27"/>
        <v>Alexis Nagy West 
4808 Beef St
Syracuse, NY 13215-8632</v>
      </c>
      <c r="Q148" s="93" t="str">
        <f t="shared" si="28"/>
        <v/>
      </c>
      <c r="R148" s="88" t="str">
        <f t="shared" si="29"/>
        <v/>
      </c>
      <c r="S148" s="3" t="str">
        <f t="shared" si="25"/>
        <v>Alexis West</v>
      </c>
      <c r="T148" s="3" t="str">
        <f t="shared" si="30"/>
        <v>4808 Beef St</v>
      </c>
      <c r="U148" s="3" t="str">
        <f t="shared" si="24"/>
        <v>Syracuse, NY 13215-8632</v>
      </c>
      <c r="V148" s="3" t="str">
        <f t="shared" si="26"/>
        <v xml:space="preserve">Alexis Nagy West 
4808 Beef St
Syracuse, NY 13215-8632
</v>
      </c>
      <c r="W148" s="44"/>
      <c r="X148" s="44"/>
    </row>
    <row r="149" spans="1:24" ht="72" customHeight="1">
      <c r="A149" s="17" t="s">
        <v>820</v>
      </c>
      <c r="B149" s="17" t="s">
        <v>206</v>
      </c>
      <c r="C149" s="17" t="s">
        <v>821</v>
      </c>
      <c r="D149" s="17" t="s">
        <v>822</v>
      </c>
      <c r="E149" s="17"/>
      <c r="F149" s="18" t="s">
        <v>823</v>
      </c>
      <c r="G149" s="17" t="s">
        <v>1221</v>
      </c>
      <c r="H149" s="17" t="s">
        <v>1220</v>
      </c>
      <c r="I149" s="17" t="s">
        <v>1216</v>
      </c>
      <c r="J149" s="17" t="s">
        <v>1217</v>
      </c>
      <c r="K149" s="19" t="s">
        <v>202</v>
      </c>
      <c r="L149" s="20" t="s">
        <v>1218</v>
      </c>
      <c r="M149" s="17" t="s">
        <v>1219</v>
      </c>
      <c r="N149" s="19" t="s">
        <v>1225</v>
      </c>
      <c r="O149" s="19" t="s">
        <v>3</v>
      </c>
      <c r="P149" s="3" t="str">
        <f t="shared" si="27"/>
        <v>Judy Neat Kratz * (FB)
202 E. Ocean Ave.
Lantana, FL 33462</v>
      </c>
      <c r="Q149" s="93" t="str">
        <f t="shared" si="28"/>
        <v>(561) 685-7773</v>
      </c>
      <c r="R149" s="88" t="str">
        <f t="shared" si="29"/>
        <v>Jkratz@hotmail.com</v>
      </c>
      <c r="S149" s="3" t="str">
        <f t="shared" si="25"/>
        <v>Judy Kratz</v>
      </c>
      <c r="T149" s="3" t="str">
        <f t="shared" si="30"/>
        <v>202 E. Ocean Ave.</v>
      </c>
      <c r="U149" s="3" t="str">
        <f t="shared" si="24"/>
        <v>Lantana, FL 33462</v>
      </c>
      <c r="V149" s="3" t="str">
        <f t="shared" si="26"/>
        <v>Judy Neat Kratz * (FB)
202 E. Ocean Ave.
Lantana, FL 33462
(561) 685-7773
Jkratz@hotmail.com</v>
      </c>
      <c r="W149" s="44"/>
      <c r="X149" s="44"/>
    </row>
    <row r="150" spans="1:24" ht="72" customHeight="1">
      <c r="A150" s="17" t="s">
        <v>824</v>
      </c>
      <c r="B150" s="17" t="s">
        <v>825</v>
      </c>
      <c r="C150" s="17" t="s">
        <v>244</v>
      </c>
      <c r="D150" s="17"/>
      <c r="E150" s="17"/>
      <c r="F150" s="18"/>
      <c r="G150" s="17"/>
      <c r="H150" s="18" t="s">
        <v>826</v>
      </c>
      <c r="I150" s="17" t="s">
        <v>827</v>
      </c>
      <c r="J150" s="17" t="s">
        <v>828</v>
      </c>
      <c r="K150" s="19" t="s">
        <v>829</v>
      </c>
      <c r="L150" s="18" t="s">
        <v>830</v>
      </c>
      <c r="M150" s="17" t="s">
        <v>384</v>
      </c>
      <c r="N150" s="19"/>
      <c r="O150" s="19"/>
      <c r="P150" s="3" t="str">
        <f t="shared" si="27"/>
        <v xml:space="preserve">Rosemary Neuman  
98041 Hallway Rd, Spc 3
Brookings, OR 97415-9489 </v>
      </c>
      <c r="Q150" s="93" t="str">
        <f t="shared" si="28"/>
        <v xml:space="preserve">(541) 469-2035 </v>
      </c>
      <c r="R150" s="88" t="str">
        <f t="shared" si="29"/>
        <v/>
      </c>
      <c r="S150" s="3" t="str">
        <f t="shared" si="25"/>
        <v>Rosemary Neuman</v>
      </c>
      <c r="T150" s="3" t="str">
        <f t="shared" si="30"/>
        <v>98041 Hallway Rd, Spc 3</v>
      </c>
      <c r="U150" s="3" t="str">
        <f t="shared" si="24"/>
        <v xml:space="preserve">Brookings, OR 97415-9489 </v>
      </c>
      <c r="V150" s="3" t="str">
        <f t="shared" si="26"/>
        <v xml:space="preserve">Rosemary Neuman  
98041 Hallway Rd, Spc 3
Brookings, OR 97415-9489 
(541) 469-2035 
</v>
      </c>
      <c r="W150" s="44"/>
      <c r="X150" s="44"/>
    </row>
    <row r="151" spans="1:24" ht="72" customHeight="1">
      <c r="A151" s="17" t="s">
        <v>831</v>
      </c>
      <c r="B151" s="17" t="s">
        <v>832</v>
      </c>
      <c r="C151" s="17" t="s">
        <v>833</v>
      </c>
      <c r="D151" s="17" t="s">
        <v>834</v>
      </c>
      <c r="E151" s="17"/>
      <c r="F151" s="18" t="s">
        <v>835</v>
      </c>
      <c r="G151" s="75"/>
      <c r="H151" s="17"/>
      <c r="I151" s="17" t="s">
        <v>836</v>
      </c>
      <c r="J151" s="17" t="s">
        <v>837</v>
      </c>
      <c r="K151" s="19" t="s">
        <v>838</v>
      </c>
      <c r="L151" s="20" t="s">
        <v>839</v>
      </c>
      <c r="M151" s="17" t="s">
        <v>4</v>
      </c>
      <c r="N151" s="19"/>
      <c r="O151" s="19"/>
      <c r="P151" s="3" t="str">
        <f t="shared" si="27"/>
        <v>Narina Nightengale Nunez 
1719 Beaufort St.
Laramie, WY 82072</v>
      </c>
      <c r="Q151" s="93" t="str">
        <f t="shared" si="28"/>
        <v/>
      </c>
      <c r="R151" s="88" t="str">
        <f t="shared" si="29"/>
        <v/>
      </c>
      <c r="S151" s="3" t="str">
        <f t="shared" si="25"/>
        <v>Narina Nunez</v>
      </c>
      <c r="T151" s="3" t="str">
        <f t="shared" si="30"/>
        <v>1719 Beaufort St.</v>
      </c>
      <c r="U151" s="3" t="str">
        <f t="shared" si="24"/>
        <v>Laramie, WY 82072</v>
      </c>
      <c r="V151" s="3" t="str">
        <f t="shared" si="26"/>
        <v xml:space="preserve">Narina Nightengale Nunez 
1719 Beaufort St.
Laramie, WY 82072
</v>
      </c>
      <c r="W151" s="44"/>
      <c r="X151" s="44"/>
    </row>
    <row r="152" spans="1:24" ht="72" customHeight="1">
      <c r="A152" s="17" t="s">
        <v>840</v>
      </c>
      <c r="B152" s="17" t="s">
        <v>378</v>
      </c>
      <c r="C152" s="17" t="s">
        <v>841</v>
      </c>
      <c r="D152" s="17"/>
      <c r="E152" s="17"/>
      <c r="F152" s="18"/>
      <c r="G152" s="17"/>
      <c r="H152" s="17" t="s">
        <v>842</v>
      </c>
      <c r="I152" s="17" t="s">
        <v>843</v>
      </c>
      <c r="J152" s="17" t="s">
        <v>97</v>
      </c>
      <c r="K152" s="19" t="s">
        <v>24</v>
      </c>
      <c r="L152" s="20" t="s">
        <v>844</v>
      </c>
      <c r="M152" s="17"/>
      <c r="N152" s="19"/>
      <c r="O152" s="19"/>
      <c r="P152" s="3" t="str">
        <f t="shared" si="27"/>
        <v>Timothy Nowey  
3854 Howlett hill Rd.
Syracuse, NY 13215</v>
      </c>
      <c r="Q152" s="93" t="str">
        <f t="shared" si="28"/>
        <v>315-673-1662</v>
      </c>
      <c r="R152" s="88" t="str">
        <f t="shared" si="29"/>
        <v/>
      </c>
      <c r="S152" s="3" t="str">
        <f t="shared" si="25"/>
        <v>Timothy Nowey</v>
      </c>
      <c r="T152" s="3" t="str">
        <f t="shared" si="30"/>
        <v>3854 Howlett hill Rd.</v>
      </c>
      <c r="U152" s="3" t="str">
        <f t="shared" si="24"/>
        <v>Syracuse, NY 13215</v>
      </c>
      <c r="V152" s="3" t="str">
        <f t="shared" si="26"/>
        <v xml:space="preserve">Timothy Nowey  
3854 Howlett hill Rd.
Syracuse, NY 13215
315-673-1662
</v>
      </c>
      <c r="W152" s="44"/>
      <c r="X152" s="44"/>
    </row>
    <row r="153" spans="1:24" ht="72" customHeight="1">
      <c r="A153" s="17" t="s">
        <v>845</v>
      </c>
      <c r="B153" s="17" t="s">
        <v>250</v>
      </c>
      <c r="C153" s="17" t="s">
        <v>34</v>
      </c>
      <c r="D153" s="17" t="s">
        <v>846</v>
      </c>
      <c r="E153" s="17"/>
      <c r="F153" s="18"/>
      <c r="G153" s="17"/>
      <c r="H153" s="17"/>
      <c r="I153" s="17" t="s">
        <v>847</v>
      </c>
      <c r="J153" s="17" t="s">
        <v>30</v>
      </c>
      <c r="K153" s="19" t="s">
        <v>24</v>
      </c>
      <c r="L153" s="20" t="s">
        <v>31</v>
      </c>
      <c r="M153" s="17"/>
      <c r="N153" s="19"/>
      <c r="O153" s="19"/>
      <c r="P153" s="3" t="str">
        <f t="shared" si="27"/>
        <v>Donna O'Connor Zubrowski 
2584 Nunnery Rd.
Skaneateles, NY 13152</v>
      </c>
      <c r="Q153" s="93" t="str">
        <f t="shared" si="28"/>
        <v/>
      </c>
      <c r="R153" s="88" t="str">
        <f t="shared" si="29"/>
        <v/>
      </c>
      <c r="S153" s="3" t="str">
        <f t="shared" si="25"/>
        <v>Donna Zubrowski</v>
      </c>
      <c r="T153" s="3" t="str">
        <f t="shared" si="30"/>
        <v>2584 Nunnery Rd.</v>
      </c>
      <c r="U153" s="3" t="str">
        <f t="shared" si="24"/>
        <v>Skaneateles, NY 13152</v>
      </c>
      <c r="V153" s="3" t="str">
        <f t="shared" si="26"/>
        <v xml:space="preserve">Donna O'Connor Zubrowski 
2584 Nunnery Rd.
Skaneateles, NY 13152
</v>
      </c>
      <c r="W153" s="44"/>
      <c r="X153" s="44"/>
    </row>
    <row r="154" spans="1:24" ht="72" customHeight="1">
      <c r="A154" s="17" t="s">
        <v>848</v>
      </c>
      <c r="B154" s="17" t="s">
        <v>849</v>
      </c>
      <c r="C154" s="17"/>
      <c r="D154" s="17" t="s">
        <v>850</v>
      </c>
      <c r="E154" s="17"/>
      <c r="F154" s="18"/>
      <c r="G154" s="17"/>
      <c r="H154" s="17" t="s">
        <v>851</v>
      </c>
      <c r="I154" s="17" t="s">
        <v>852</v>
      </c>
      <c r="J154" s="17" t="s">
        <v>253</v>
      </c>
      <c r="K154" s="19" t="s">
        <v>24</v>
      </c>
      <c r="L154" s="20">
        <v>13027</v>
      </c>
      <c r="M154" s="17" t="s">
        <v>25</v>
      </c>
      <c r="N154" s="19"/>
      <c r="O154" s="19"/>
      <c r="P154" s="3" t="str">
        <f t="shared" si="27"/>
        <v>Anita Olbricht Bourdeau 
3 Pine St.
Baldwinsville, NY 13027</v>
      </c>
      <c r="Q154" s="93" t="str">
        <f t="shared" si="28"/>
        <v>(315) 638-8272</v>
      </c>
      <c r="R154" s="88" t="str">
        <f t="shared" si="29"/>
        <v/>
      </c>
      <c r="S154" s="3" t="str">
        <f t="shared" si="25"/>
        <v>Anita Bourdeau</v>
      </c>
      <c r="T154" s="3" t="str">
        <f t="shared" si="30"/>
        <v>3 Pine St.</v>
      </c>
      <c r="U154" s="3" t="str">
        <f t="shared" si="24"/>
        <v>Baldwinsville, NY 13027</v>
      </c>
      <c r="V154" s="3" t="str">
        <f t="shared" si="26"/>
        <v xml:space="preserve">Anita Olbricht Bourdeau 
3 Pine St.
Baldwinsville, NY 13027
(315) 638-8272
</v>
      </c>
      <c r="W154" s="44"/>
      <c r="X154" s="44"/>
    </row>
    <row r="155" spans="1:24" ht="72" customHeight="1">
      <c r="A155" s="17" t="s">
        <v>853</v>
      </c>
      <c r="B155" s="17" t="s">
        <v>854</v>
      </c>
      <c r="C155" s="17" t="s">
        <v>855</v>
      </c>
      <c r="D155" s="17" t="s">
        <v>856</v>
      </c>
      <c r="E155" s="17"/>
      <c r="F155" s="18" t="s">
        <v>857</v>
      </c>
      <c r="G155" s="17"/>
      <c r="H155" s="17"/>
      <c r="I155" s="17" t="s">
        <v>858</v>
      </c>
      <c r="J155" s="17" t="s">
        <v>859</v>
      </c>
      <c r="K155" s="19" t="s">
        <v>193</v>
      </c>
      <c r="L155" s="20" t="s">
        <v>860</v>
      </c>
      <c r="M155" s="17"/>
      <c r="N155" s="19"/>
      <c r="O155" s="19"/>
      <c r="P155" s="3" t="str">
        <f t="shared" si="27"/>
        <v>Caryn Page Rahawi 
128 Chanel Terrace
Falls Church, VA 22046</v>
      </c>
      <c r="Q155" s="93" t="str">
        <f t="shared" si="28"/>
        <v/>
      </c>
      <c r="R155" s="88" t="str">
        <f t="shared" si="29"/>
        <v/>
      </c>
      <c r="S155" s="3" t="str">
        <f t="shared" si="25"/>
        <v>Caryn Rahawi</v>
      </c>
      <c r="T155" s="3" t="str">
        <f t="shared" si="30"/>
        <v>128 Chanel Terrace</v>
      </c>
      <c r="U155" s="3" t="str">
        <f t="shared" si="24"/>
        <v>Falls Church, VA 22046</v>
      </c>
      <c r="V155" s="3" t="str">
        <f t="shared" si="26"/>
        <v xml:space="preserve">Caryn Page Rahawi 
128 Chanel Terrace
Falls Church, VA 22046
</v>
      </c>
      <c r="W155" s="44"/>
      <c r="X155" s="44"/>
    </row>
    <row r="156" spans="1:24" ht="72" customHeight="1">
      <c r="A156" s="17" t="s">
        <v>861</v>
      </c>
      <c r="B156" s="17" t="s">
        <v>299</v>
      </c>
      <c r="C156" s="17" t="s">
        <v>34</v>
      </c>
      <c r="D156" s="17" t="s">
        <v>862</v>
      </c>
      <c r="E156" s="17"/>
      <c r="F156" s="18"/>
      <c r="G156" s="17"/>
      <c r="H156" s="17" t="s">
        <v>863</v>
      </c>
      <c r="I156" s="17" t="s">
        <v>864</v>
      </c>
      <c r="J156" s="17" t="s">
        <v>865</v>
      </c>
      <c r="K156" s="19" t="s">
        <v>147</v>
      </c>
      <c r="L156" s="20" t="s">
        <v>866</v>
      </c>
      <c r="M156" s="17"/>
      <c r="N156" s="19"/>
      <c r="O156" s="19"/>
      <c r="P156" s="3" t="str">
        <f t="shared" si="27"/>
        <v>Susan Palmer Grady 
43 Milton Falls Court
Milton, VT 05468</v>
      </c>
      <c r="Q156" s="93" t="str">
        <f t="shared" si="28"/>
        <v>802-893-1425</v>
      </c>
      <c r="R156" s="88" t="str">
        <f t="shared" si="29"/>
        <v/>
      </c>
      <c r="S156" s="3" t="str">
        <f t="shared" si="25"/>
        <v>Susan Grady</v>
      </c>
      <c r="T156" s="3" t="str">
        <f t="shared" si="30"/>
        <v>43 Milton Falls Court</v>
      </c>
      <c r="U156" s="3" t="str">
        <f t="shared" si="24"/>
        <v>Milton, VT 05468</v>
      </c>
      <c r="V156" s="3" t="str">
        <f t="shared" si="26"/>
        <v xml:space="preserve">Susan Palmer Grady 
43 Milton Falls Court
Milton, VT 05468
802-893-1425
</v>
      </c>
      <c r="W156" s="44"/>
      <c r="X156" s="44"/>
    </row>
    <row r="157" spans="1:24" ht="72" customHeight="1">
      <c r="A157" s="17" t="s">
        <v>867</v>
      </c>
      <c r="B157" s="17" t="s">
        <v>316</v>
      </c>
      <c r="C157" s="17" t="s">
        <v>315</v>
      </c>
      <c r="D157" s="17"/>
      <c r="E157" s="17"/>
      <c r="F157" s="18"/>
      <c r="G157" s="17"/>
      <c r="H157" s="17" t="s">
        <v>868</v>
      </c>
      <c r="I157" s="17" t="s">
        <v>869</v>
      </c>
      <c r="J157" s="17" t="s">
        <v>109</v>
      </c>
      <c r="K157" s="19" t="s">
        <v>24</v>
      </c>
      <c r="L157" s="20" t="s">
        <v>546</v>
      </c>
      <c r="M157" s="17" t="s">
        <v>25</v>
      </c>
      <c r="N157" s="19"/>
      <c r="O157" s="19"/>
      <c r="P157" s="3" t="str">
        <f t="shared" si="27"/>
        <v>Richard Patterson  
114 West Main St.
Elbridge, NY 13060</v>
      </c>
      <c r="Q157" s="93" t="str">
        <f t="shared" si="28"/>
        <v>(315) 689-6789</v>
      </c>
      <c r="R157" s="88" t="str">
        <f t="shared" si="29"/>
        <v/>
      </c>
      <c r="S157" s="3" t="str">
        <f t="shared" si="25"/>
        <v>Richard Patterson</v>
      </c>
      <c r="T157" s="3" t="str">
        <f t="shared" si="30"/>
        <v>114 West Main St.</v>
      </c>
      <c r="U157" s="3" t="str">
        <f t="shared" si="24"/>
        <v>Elbridge, NY 13060</v>
      </c>
      <c r="V157" s="3" t="str">
        <f t="shared" si="26"/>
        <v xml:space="preserve">Richard Patterson  
114 West Main St.
Elbridge, NY 13060
(315) 689-6789
</v>
      </c>
      <c r="W157" s="44"/>
      <c r="X157" s="44"/>
    </row>
    <row r="158" spans="1:24" s="39" customFormat="1" ht="72" customHeight="1">
      <c r="A158" s="17" t="s">
        <v>870</v>
      </c>
      <c r="B158" s="17" t="s">
        <v>73</v>
      </c>
      <c r="C158" s="17" t="s">
        <v>118</v>
      </c>
      <c r="D158" s="17"/>
      <c r="E158" s="17"/>
      <c r="F158" s="18"/>
      <c r="G158" s="17"/>
      <c r="H158" s="17" t="s">
        <v>871</v>
      </c>
      <c r="I158" s="17" t="s">
        <v>872</v>
      </c>
      <c r="J158" s="17" t="s">
        <v>43</v>
      </c>
      <c r="K158" s="19" t="s">
        <v>24</v>
      </c>
      <c r="L158" s="20" t="s">
        <v>44</v>
      </c>
      <c r="M158" s="17" t="s">
        <v>25</v>
      </c>
      <c r="N158" s="19"/>
      <c r="O158" s="19"/>
      <c r="P158" s="3" t="str">
        <f t="shared" si="27"/>
        <v>Kenneth Pelchy  
4316 Gypsy Rd.
Marcellus, NY 13108</v>
      </c>
      <c r="Q158" s="93" t="str">
        <f t="shared" si="28"/>
        <v>315-673-2493</v>
      </c>
      <c r="R158" s="88" t="str">
        <f t="shared" si="29"/>
        <v/>
      </c>
      <c r="S158" s="3" t="str">
        <f t="shared" si="25"/>
        <v>Kenneth Pelchy</v>
      </c>
      <c r="T158" s="3" t="str">
        <f t="shared" si="30"/>
        <v>4316 Gypsy Rd.</v>
      </c>
      <c r="U158" s="3" t="str">
        <f t="shared" si="24"/>
        <v>Marcellus, NY 13108</v>
      </c>
      <c r="V158" s="3" t="str">
        <f t="shared" si="26"/>
        <v xml:space="preserve">Kenneth Pelchy  
4316 Gypsy Rd.
Marcellus, NY 13108
315-673-2493
</v>
      </c>
      <c r="W158" s="44"/>
      <c r="X158" s="44"/>
    </row>
    <row r="159" spans="1:24" ht="72" customHeight="1">
      <c r="A159" s="36" t="s">
        <v>873</v>
      </c>
      <c r="B159" s="36" t="s">
        <v>874</v>
      </c>
      <c r="C159" s="36"/>
      <c r="D159" s="36" t="s">
        <v>875</v>
      </c>
      <c r="E159" s="36"/>
      <c r="F159" s="37"/>
      <c r="G159" s="36" t="s">
        <v>876</v>
      </c>
      <c r="H159" s="36" t="s">
        <v>877</v>
      </c>
      <c r="I159" s="36" t="s">
        <v>1235</v>
      </c>
      <c r="J159" s="36" t="s">
        <v>43</v>
      </c>
      <c r="K159" s="38" t="s">
        <v>24</v>
      </c>
      <c r="L159" s="40" t="s">
        <v>44</v>
      </c>
      <c r="M159" s="36" t="s">
        <v>4</v>
      </c>
      <c r="N159" s="38" t="s">
        <v>1225</v>
      </c>
      <c r="O159" s="38" t="s">
        <v>1230</v>
      </c>
      <c r="P159" s="3" t="str">
        <f t="shared" si="27"/>
        <v>Janice Phillips Hass * (FB)
2567 West Seneca Turnpike
Marcellus, NY 13108</v>
      </c>
      <c r="Q159" s="93" t="str">
        <f t="shared" si="28"/>
        <v>315-440-3353</v>
      </c>
      <c r="R159" s="88" t="str">
        <f t="shared" si="29"/>
        <v>janiceh451@yahoo.com</v>
      </c>
      <c r="S159" s="6" t="str">
        <f t="shared" si="25"/>
        <v>Janice Hass</v>
      </c>
      <c r="T159" s="6" t="str">
        <f t="shared" si="30"/>
        <v>2567 West Seneca Turnpike</v>
      </c>
      <c r="U159" s="6" t="str">
        <f t="shared" si="24"/>
        <v>Marcellus, NY 13108</v>
      </c>
      <c r="V159" s="3" t="str">
        <f t="shared" si="26"/>
        <v>Janice Phillips Hass * (FB)
2567 West Seneca Turnpike
Marcellus, NY 13108
315-440-3353
janiceh451@yahoo.com</v>
      </c>
      <c r="W159" s="39"/>
      <c r="X159" s="39"/>
    </row>
    <row r="160" spans="1:24" ht="72" customHeight="1">
      <c r="A160" s="17" t="s">
        <v>878</v>
      </c>
      <c r="B160" s="17" t="s">
        <v>470</v>
      </c>
      <c r="C160" s="17" t="s">
        <v>515</v>
      </c>
      <c r="D160" s="17"/>
      <c r="E160" s="17"/>
      <c r="F160" s="18"/>
      <c r="G160" s="17"/>
      <c r="H160" s="17"/>
      <c r="I160" s="17" t="s">
        <v>879</v>
      </c>
      <c r="J160" s="17" t="s">
        <v>43</v>
      </c>
      <c r="K160" s="19" t="s">
        <v>24</v>
      </c>
      <c r="L160" s="20" t="s">
        <v>880</v>
      </c>
      <c r="M160" s="17" t="s">
        <v>25</v>
      </c>
      <c r="N160" s="19"/>
      <c r="O160" s="19" t="s">
        <v>1230</v>
      </c>
      <c r="P160" s="3" t="str">
        <f t="shared" si="27"/>
        <v>Brian Piekiel   (FB)
24 W Main St, Apt 2
Marcellus, NY 13108-1106</v>
      </c>
      <c r="Q160" s="93" t="str">
        <f t="shared" si="28"/>
        <v/>
      </c>
      <c r="R160" s="88" t="str">
        <f t="shared" si="29"/>
        <v/>
      </c>
      <c r="S160" s="3" t="str">
        <f t="shared" si="25"/>
        <v>Brian Piekiel</v>
      </c>
      <c r="T160" s="3" t="str">
        <f t="shared" si="30"/>
        <v>24 W Main St, Apt 2</v>
      </c>
      <c r="U160" s="3" t="str">
        <f t="shared" si="24"/>
        <v>Marcellus, NY 13108-1106</v>
      </c>
      <c r="V160" s="3" t="str">
        <f t="shared" si="26"/>
        <v xml:space="preserve">Brian Piekiel   (FB)
24 W Main St, Apt 2
Marcellus, NY 13108-1106
</v>
      </c>
      <c r="W160" s="44"/>
      <c r="X160" s="44"/>
    </row>
    <row r="161" spans="1:24" ht="72" customHeight="1">
      <c r="A161" s="17" t="s">
        <v>881</v>
      </c>
      <c r="B161" s="17" t="s">
        <v>210</v>
      </c>
      <c r="C161" s="17" t="s">
        <v>360</v>
      </c>
      <c r="D161" s="17"/>
      <c r="E161" s="17"/>
      <c r="F161" s="18"/>
      <c r="G161" s="17"/>
      <c r="H161" s="17" t="s">
        <v>882</v>
      </c>
      <c r="I161" s="17" t="s">
        <v>883</v>
      </c>
      <c r="J161" s="17" t="s">
        <v>97</v>
      </c>
      <c r="K161" s="19" t="s">
        <v>24</v>
      </c>
      <c r="L161" s="20" t="s">
        <v>884</v>
      </c>
      <c r="M161" s="17" t="s">
        <v>25</v>
      </c>
      <c r="N161" s="19"/>
      <c r="O161" s="19"/>
      <c r="P161" s="3" t="str">
        <f t="shared" si="27"/>
        <v>Michael Pierik  
211 Hillbrook Rd.
Syracuse, NY 13219-1903</v>
      </c>
      <c r="Q161" s="93" t="str">
        <f t="shared" si="28"/>
        <v>(315) 487-0085</v>
      </c>
      <c r="R161" s="88" t="str">
        <f t="shared" si="29"/>
        <v/>
      </c>
      <c r="S161" s="3" t="str">
        <f t="shared" si="25"/>
        <v>Michael Pierik</v>
      </c>
      <c r="T161" s="3" t="str">
        <f t="shared" si="30"/>
        <v>211 Hillbrook Rd.</v>
      </c>
      <c r="U161" s="3" t="str">
        <f t="shared" ref="U161:U181" si="31">CONCATENATE(PROPER(J161),", ",K161," ",L161)</f>
        <v>Syracuse, NY 13219-1903</v>
      </c>
      <c r="V161" s="3" t="str">
        <f t="shared" si="26"/>
        <v xml:space="preserve">Michael Pierik  
211 Hillbrook Rd.
Syracuse, NY 13219-1903
(315) 487-0085
</v>
      </c>
      <c r="W161" s="44"/>
      <c r="X161" s="44"/>
    </row>
    <row r="162" spans="1:24" ht="72" customHeight="1">
      <c r="A162" s="17" t="s">
        <v>885</v>
      </c>
      <c r="B162" s="17" t="s">
        <v>315</v>
      </c>
      <c r="C162" s="17" t="s">
        <v>210</v>
      </c>
      <c r="D162" s="17"/>
      <c r="E162" s="17"/>
      <c r="F162" s="18"/>
      <c r="G162" s="76" t="s">
        <v>1297</v>
      </c>
      <c r="H162" s="17" t="s">
        <v>1296</v>
      </c>
      <c r="I162" s="17" t="s">
        <v>886</v>
      </c>
      <c r="J162" s="17" t="s">
        <v>887</v>
      </c>
      <c r="K162" s="19" t="s">
        <v>69</v>
      </c>
      <c r="L162" s="20">
        <v>18902</v>
      </c>
      <c r="M162" s="17" t="s">
        <v>25</v>
      </c>
      <c r="N162" s="19" t="s">
        <v>1225</v>
      </c>
      <c r="O162" s="19"/>
      <c r="P162" s="3" t="str">
        <f t="shared" si="27"/>
        <v>Joseph Priest  *
4569 Deep Creek Way
Doylestown, PA 18902</v>
      </c>
      <c r="Q162" s="93" t="str">
        <f t="shared" si="28"/>
        <v>(267) 496-6113 / (215) 340-7773</v>
      </c>
      <c r="R162" s="88" t="str">
        <f t="shared" si="29"/>
        <v>joepriest@comcast.net</v>
      </c>
      <c r="S162" s="3" t="str">
        <f t="shared" si="25"/>
        <v>Joseph Priest</v>
      </c>
      <c r="T162" s="3" t="str">
        <f t="shared" si="30"/>
        <v>4569 Deep Creek Way</v>
      </c>
      <c r="U162" s="3" t="str">
        <f t="shared" si="31"/>
        <v>Doylestown, PA 18902</v>
      </c>
      <c r="V162" s="3" t="str">
        <f t="shared" si="26"/>
        <v>Joseph Priest  *
4569 Deep Creek Way
Doylestown, PA 18902
(267) 496-6113 / (215) 340-7773
joepriest@comcast.net</v>
      </c>
      <c r="W162" s="44"/>
      <c r="X162" s="44"/>
    </row>
    <row r="163" spans="1:24" ht="72" customHeight="1">
      <c r="A163" s="17" t="s">
        <v>888</v>
      </c>
      <c r="B163" s="17" t="s">
        <v>244</v>
      </c>
      <c r="C163" s="17" t="s">
        <v>197</v>
      </c>
      <c r="D163" s="17" t="s">
        <v>889</v>
      </c>
      <c r="E163" s="17" t="s">
        <v>39</v>
      </c>
      <c r="F163" s="18"/>
      <c r="G163" s="75" t="s">
        <v>1295</v>
      </c>
      <c r="H163" s="17" t="s">
        <v>1294</v>
      </c>
      <c r="I163" s="17" t="s">
        <v>890</v>
      </c>
      <c r="J163" s="17" t="s">
        <v>43</v>
      </c>
      <c r="K163" s="19" t="s">
        <v>24</v>
      </c>
      <c r="L163" s="20" t="s">
        <v>891</v>
      </c>
      <c r="M163" s="17" t="s">
        <v>25</v>
      </c>
      <c r="N163" s="19" t="s">
        <v>1225</v>
      </c>
      <c r="O163" s="19"/>
      <c r="P163" s="3" t="str">
        <f t="shared" si="27"/>
        <v>Jean Rajkowski Huss *
4573 NW Townline Rd.
Marcellus, NY 13108-9747</v>
      </c>
      <c r="Q163" s="93" t="str">
        <f t="shared" si="28"/>
        <v>(315) 415-9751</v>
      </c>
      <c r="R163" s="88" t="str">
        <f t="shared" si="29"/>
        <v>jeanmhuss@yahoo.com</v>
      </c>
      <c r="S163" s="3" t="str">
        <f t="shared" si="25"/>
        <v>Jean Huss</v>
      </c>
      <c r="T163" s="3" t="str">
        <f t="shared" si="30"/>
        <v>4573 NW Townline Rd.</v>
      </c>
      <c r="U163" s="3" t="str">
        <f t="shared" si="31"/>
        <v>Marcellus, NY 13108-9747</v>
      </c>
      <c r="V163" s="3" t="str">
        <f t="shared" si="26"/>
        <v>Jean Rajkowski Huss *
4573 NW Townline Rd.
Marcellus, NY 13108-9747
(315) 415-9751
jeanmhuss@yahoo.com</v>
      </c>
      <c r="W163" s="44"/>
      <c r="X163" s="44"/>
    </row>
    <row r="164" spans="1:24" ht="72" customHeight="1">
      <c r="A164" s="17" t="s">
        <v>892</v>
      </c>
      <c r="B164" s="17" t="s">
        <v>893</v>
      </c>
      <c r="C164" s="17"/>
      <c r="D164" s="17"/>
      <c r="E164" s="17" t="s">
        <v>894</v>
      </c>
      <c r="F164" s="18"/>
      <c r="G164" s="17"/>
      <c r="H164" s="17" t="s">
        <v>895</v>
      </c>
      <c r="I164" s="17" t="s">
        <v>896</v>
      </c>
      <c r="J164" s="17" t="s">
        <v>43</v>
      </c>
      <c r="K164" s="19" t="s">
        <v>24</v>
      </c>
      <c r="L164" s="20" t="s">
        <v>897</v>
      </c>
      <c r="M164" s="17" t="s">
        <v>25</v>
      </c>
      <c r="N164" s="19"/>
      <c r="O164" s="19"/>
      <c r="P164" s="3" t="str">
        <f t="shared" si="27"/>
        <v>Bruce Ramsden  
3769 Slate Hill Rd.
Marcellus, NY 13108-8604</v>
      </c>
      <c r="Q164" s="93" t="str">
        <f t="shared" si="28"/>
        <v>(315) 673-4278</v>
      </c>
      <c r="R164" s="88" t="str">
        <f t="shared" si="29"/>
        <v/>
      </c>
      <c r="S164" s="3" t="str">
        <f t="shared" si="25"/>
        <v>Bruce Ramsden</v>
      </c>
      <c r="T164" s="3" t="str">
        <f t="shared" si="30"/>
        <v>3769 Slate Hill Rd.</v>
      </c>
      <c r="U164" s="3" t="str">
        <f t="shared" si="31"/>
        <v>Marcellus, NY 13108-8604</v>
      </c>
      <c r="V164" s="3" t="str">
        <f t="shared" si="26"/>
        <v xml:space="preserve">Bruce Ramsden  
3769 Slate Hill Rd.
Marcellus, NY 13108-8604
(315) 673-4278
</v>
      </c>
      <c r="W164" s="44"/>
      <c r="X164" s="44"/>
    </row>
    <row r="165" spans="1:24" ht="72" customHeight="1">
      <c r="A165" s="17" t="s">
        <v>892</v>
      </c>
      <c r="B165" s="17" t="s">
        <v>136</v>
      </c>
      <c r="C165" s="17" t="s">
        <v>359</v>
      </c>
      <c r="D165" s="17"/>
      <c r="E165" s="17"/>
      <c r="F165" s="18" t="s">
        <v>898</v>
      </c>
      <c r="G165" s="17"/>
      <c r="H165" s="17" t="s">
        <v>899</v>
      </c>
      <c r="I165" s="17" t="s">
        <v>900</v>
      </c>
      <c r="J165" s="17" t="s">
        <v>89</v>
      </c>
      <c r="K165" s="19" t="s">
        <v>24</v>
      </c>
      <c r="L165" s="20" t="s">
        <v>901</v>
      </c>
      <c r="M165" s="17" t="s">
        <v>25</v>
      </c>
      <c r="N165" s="19"/>
      <c r="O165" s="19"/>
      <c r="P165" s="3" t="str">
        <f t="shared" si="27"/>
        <v>Mark Ramsden  
6505 Stevens Rd.
Jordan, NY 13080-9704</v>
      </c>
      <c r="Q165" s="93" t="str">
        <f t="shared" si="28"/>
        <v>315-689-7724</v>
      </c>
      <c r="R165" s="88" t="str">
        <f t="shared" si="29"/>
        <v/>
      </c>
      <c r="S165" s="3" t="str">
        <f t="shared" si="25"/>
        <v>Mark Ramsden</v>
      </c>
      <c r="T165" s="3" t="str">
        <f t="shared" si="30"/>
        <v>6505 Stevens Rd.</v>
      </c>
      <c r="U165" s="3" t="str">
        <f t="shared" si="31"/>
        <v>Jordan, NY 13080-9704</v>
      </c>
      <c r="V165" s="3" t="str">
        <f t="shared" si="26"/>
        <v xml:space="preserve">Mark Ramsden  
6505 Stevens Rd.
Jordan, NY 13080-9704
315-689-7724
</v>
      </c>
      <c r="W165" s="44"/>
      <c r="X165" s="44"/>
    </row>
    <row r="166" spans="1:24" ht="72" customHeight="1">
      <c r="A166" s="17" t="s">
        <v>902</v>
      </c>
      <c r="B166" s="17" t="s">
        <v>470</v>
      </c>
      <c r="C166" s="17" t="s">
        <v>515</v>
      </c>
      <c r="D166" s="17"/>
      <c r="E166" s="17"/>
      <c r="F166" s="18" t="s">
        <v>903</v>
      </c>
      <c r="G166" s="17" t="s">
        <v>904</v>
      </c>
      <c r="H166" s="81" t="s">
        <v>1277</v>
      </c>
      <c r="I166" s="81" t="s">
        <v>1274</v>
      </c>
      <c r="J166" s="81" t="s">
        <v>1275</v>
      </c>
      <c r="K166" s="81" t="s">
        <v>24</v>
      </c>
      <c r="L166" s="82" t="s">
        <v>1276</v>
      </c>
      <c r="M166" s="17" t="s">
        <v>25</v>
      </c>
      <c r="N166" s="19" t="s">
        <v>1225</v>
      </c>
      <c r="O166" s="19" t="s">
        <v>1230</v>
      </c>
      <c r="P166" s="3" t="str">
        <f t="shared" si="27"/>
        <v>Brian Reagan  * (FB)
8 Old School Court
Cooperstown, NY 13326</v>
      </c>
      <c r="Q166" s="93" t="str">
        <f t="shared" si="28"/>
        <v>(202) 257-3276</v>
      </c>
      <c r="R166" s="88" t="str">
        <f t="shared" si="29"/>
        <v>rjpt4@aol.com</v>
      </c>
      <c r="S166" s="3" t="str">
        <f t="shared" si="25"/>
        <v>Brian Reagan</v>
      </c>
      <c r="T166" s="3" t="str">
        <f t="shared" si="30"/>
        <v>8 Old School Court</v>
      </c>
      <c r="U166" s="3" t="str">
        <f t="shared" si="31"/>
        <v>Cooperstown, NY 13326</v>
      </c>
      <c r="V166" s="3" t="str">
        <f t="shared" si="26"/>
        <v>Brian Reagan  * (FB)
8 Old School Court
Cooperstown, NY 13326
(202) 257-3276
rjpt4@aol.com</v>
      </c>
      <c r="W166" s="44"/>
      <c r="X166" s="44"/>
    </row>
    <row r="167" spans="1:24" ht="72" customHeight="1">
      <c r="A167" s="17" t="s">
        <v>902</v>
      </c>
      <c r="B167" s="17" t="s">
        <v>561</v>
      </c>
      <c r="C167" s="17" t="s">
        <v>360</v>
      </c>
      <c r="D167" s="17"/>
      <c r="E167" s="17"/>
      <c r="F167" s="18"/>
      <c r="G167" s="17"/>
      <c r="H167" s="17"/>
      <c r="I167" s="17" t="s">
        <v>905</v>
      </c>
      <c r="J167" s="17" t="s">
        <v>43</v>
      </c>
      <c r="K167" s="19" t="s">
        <v>24</v>
      </c>
      <c r="L167" s="20" t="s">
        <v>906</v>
      </c>
      <c r="M167" s="17" t="s">
        <v>25</v>
      </c>
      <c r="N167" s="19"/>
      <c r="O167" s="19"/>
      <c r="P167" s="3" t="str">
        <f t="shared" si="27"/>
        <v>Daniel Reagan  
25 South St, Apt 70
Marcellus, NY 13108-1344</v>
      </c>
      <c r="Q167" s="93" t="str">
        <f t="shared" si="28"/>
        <v/>
      </c>
      <c r="R167" s="88" t="str">
        <f t="shared" si="29"/>
        <v/>
      </c>
      <c r="S167" s="3" t="str">
        <f t="shared" si="25"/>
        <v>Daniel Reagan</v>
      </c>
      <c r="T167" s="3" t="str">
        <f t="shared" si="30"/>
        <v>25 South St, Apt 70</v>
      </c>
      <c r="U167" s="3" t="str">
        <f t="shared" si="31"/>
        <v>Marcellus, NY 13108-1344</v>
      </c>
      <c r="V167" s="3" t="str">
        <f t="shared" si="26"/>
        <v xml:space="preserve">Daniel Reagan  
25 South St, Apt 70
Marcellus, NY 13108-1344
</v>
      </c>
      <c r="W167" s="44"/>
      <c r="X167" s="44"/>
    </row>
    <row r="168" spans="1:24" ht="72" customHeight="1">
      <c r="A168" s="17" t="s">
        <v>907</v>
      </c>
      <c r="B168" s="17" t="s">
        <v>522</v>
      </c>
      <c r="C168" s="17" t="s">
        <v>908</v>
      </c>
      <c r="D168" s="17"/>
      <c r="E168" s="17"/>
      <c r="F168" s="18"/>
      <c r="G168" s="17"/>
      <c r="H168" s="17" t="s">
        <v>909</v>
      </c>
      <c r="I168" s="17" t="s">
        <v>910</v>
      </c>
      <c r="J168" s="17" t="s">
        <v>319</v>
      </c>
      <c r="K168" s="19" t="s">
        <v>24</v>
      </c>
      <c r="L168" s="20" t="s">
        <v>911</v>
      </c>
      <c r="M168" s="17" t="s">
        <v>25</v>
      </c>
      <c r="N168" s="19"/>
      <c r="O168" s="19"/>
      <c r="P168" s="3" t="str">
        <f t="shared" si="27"/>
        <v>Robert Reeves  
1361 Wilson Rd.
Macedon, NY 14502</v>
      </c>
      <c r="Q168" s="93" t="str">
        <f t="shared" si="28"/>
        <v>315-986-5640</v>
      </c>
      <c r="R168" s="88" t="str">
        <f t="shared" si="29"/>
        <v/>
      </c>
      <c r="S168" s="3" t="str">
        <f t="shared" si="25"/>
        <v>Robert Reeves</v>
      </c>
      <c r="T168" s="3" t="str">
        <f t="shared" si="30"/>
        <v>1361 Wilson Rd.</v>
      </c>
      <c r="U168" s="3" t="str">
        <f t="shared" si="31"/>
        <v>Macedon, NY 14502</v>
      </c>
      <c r="V168" s="3" t="str">
        <f t="shared" si="26"/>
        <v xml:space="preserve">Robert Reeves  
1361 Wilson Rd.
Macedon, NY 14502
315-986-5640
</v>
      </c>
      <c r="W168" s="44"/>
      <c r="X168" s="44"/>
    </row>
    <row r="169" spans="1:24" s="39" customFormat="1" ht="72" customHeight="1">
      <c r="A169" s="17" t="s">
        <v>907</v>
      </c>
      <c r="B169" s="17" t="s">
        <v>912</v>
      </c>
      <c r="C169" s="17" t="s">
        <v>122</v>
      </c>
      <c r="D169" s="17" t="s">
        <v>913</v>
      </c>
      <c r="E169" s="17"/>
      <c r="F169" s="18" t="s">
        <v>914</v>
      </c>
      <c r="G169" s="17" t="s">
        <v>915</v>
      </c>
      <c r="H169" s="17" t="s">
        <v>1239</v>
      </c>
      <c r="I169" s="17" t="s">
        <v>1240</v>
      </c>
      <c r="J169" s="17" t="s">
        <v>1241</v>
      </c>
      <c r="K169" s="19" t="s">
        <v>934</v>
      </c>
      <c r="L169" s="20" t="s">
        <v>1242</v>
      </c>
      <c r="M169" s="17" t="s">
        <v>91</v>
      </c>
      <c r="N169" s="19" t="s">
        <v>1225</v>
      </c>
      <c r="O169" s="19"/>
      <c r="P169" s="3" t="str">
        <f t="shared" si="27"/>
        <v>Robin Reeves Putnam *
3718 Rimonte Dr.
Louisville, KY 40220</v>
      </c>
      <c r="Q169" s="93" t="str">
        <f t="shared" si="28"/>
        <v>(315) 243-4318</v>
      </c>
      <c r="R169" s="88" t="str">
        <f t="shared" si="29"/>
        <v>rrobin99@aol.com</v>
      </c>
      <c r="S169" s="3" t="str">
        <f t="shared" si="25"/>
        <v>Robin Putnam</v>
      </c>
      <c r="T169" s="3" t="str">
        <f t="shared" si="30"/>
        <v>3718 Rimonte Dr.</v>
      </c>
      <c r="U169" s="3" t="str">
        <f t="shared" si="31"/>
        <v>Louisville, KY 40220</v>
      </c>
      <c r="V169" s="3" t="str">
        <f t="shared" si="26"/>
        <v>Robin Reeves Putnam *
3718 Rimonte Dr.
Louisville, KY 40220
(315) 243-4318
rrobin99@aol.com</v>
      </c>
      <c r="W169" s="44"/>
      <c r="X169" s="44"/>
    </row>
    <row r="170" spans="1:24" ht="72" customHeight="1">
      <c r="A170" s="36" t="s">
        <v>916</v>
      </c>
      <c r="B170" s="36" t="s">
        <v>188</v>
      </c>
      <c r="C170" s="36" t="s">
        <v>917</v>
      </c>
      <c r="D170" s="36" t="s">
        <v>918</v>
      </c>
      <c r="E170" s="36" t="s">
        <v>744</v>
      </c>
      <c r="F170" s="37" t="s">
        <v>919</v>
      </c>
      <c r="G170" s="39" t="s">
        <v>920</v>
      </c>
      <c r="H170" s="36" t="s">
        <v>921</v>
      </c>
      <c r="I170" s="36" t="s">
        <v>922</v>
      </c>
      <c r="J170" s="36" t="s">
        <v>923</v>
      </c>
      <c r="K170" s="38" t="s">
        <v>327</v>
      </c>
      <c r="L170" s="40" t="s">
        <v>924</v>
      </c>
      <c r="M170" s="36" t="s">
        <v>188</v>
      </c>
      <c r="N170" s="38" t="s">
        <v>1225</v>
      </c>
      <c r="O170" s="38" t="s">
        <v>1230</v>
      </c>
      <c r="P170" s="3" t="str">
        <f t="shared" si="27"/>
        <v>Betty Reiss Schmitt * (FB)
2918 Melrose Court
St. Cloud, MN 56301</v>
      </c>
      <c r="Q170" s="93" t="str">
        <f t="shared" si="28"/>
        <v>320-493-2940</v>
      </c>
      <c r="R170" s="88" t="str">
        <f t="shared" si="29"/>
        <v>Betty@cbcorion.com</v>
      </c>
      <c r="S170" s="6" t="str">
        <f t="shared" si="25"/>
        <v>Betty Schmitt</v>
      </c>
      <c r="T170" s="6" t="str">
        <f t="shared" si="30"/>
        <v>2918 Melrose Court</v>
      </c>
      <c r="U170" s="6" t="str">
        <f t="shared" si="31"/>
        <v>St. Cloud, MN 56301</v>
      </c>
      <c r="V170" s="3" t="str">
        <f t="shared" si="26"/>
        <v>Betty Reiss Schmitt * (FB)
2918 Melrose Court
St. Cloud, MN 56301
320-493-2940
Betty@cbcorion.com</v>
      </c>
      <c r="W170" s="39"/>
      <c r="X170" s="39"/>
    </row>
    <row r="171" spans="1:24" ht="72" customHeight="1">
      <c r="A171" s="17" t="s">
        <v>925</v>
      </c>
      <c r="B171" s="17" t="s">
        <v>99</v>
      </c>
      <c r="C171" s="17"/>
      <c r="D171" s="17"/>
      <c r="E171" s="17"/>
      <c r="F171" s="18"/>
      <c r="G171" s="17"/>
      <c r="H171" s="17" t="s">
        <v>926</v>
      </c>
      <c r="I171" s="17" t="s">
        <v>927</v>
      </c>
      <c r="J171" s="17" t="s">
        <v>97</v>
      </c>
      <c r="K171" s="19" t="s">
        <v>24</v>
      </c>
      <c r="L171" s="20" t="s">
        <v>844</v>
      </c>
      <c r="M171" s="17" t="s">
        <v>384</v>
      </c>
      <c r="N171" s="19"/>
      <c r="O171" s="19"/>
      <c r="P171" s="3" t="str">
        <f t="shared" si="27"/>
        <v>David Rice  
4452 Ashfield Ter
Syracuse, NY 13215</v>
      </c>
      <c r="Q171" s="93" t="str">
        <f t="shared" si="28"/>
        <v>(315) 469-6009</v>
      </c>
      <c r="R171" s="88" t="str">
        <f t="shared" si="29"/>
        <v/>
      </c>
      <c r="S171" s="3" t="str">
        <f t="shared" si="25"/>
        <v>David Rice</v>
      </c>
      <c r="T171" s="3" t="str">
        <f t="shared" si="30"/>
        <v>4452 Ashfield Ter</v>
      </c>
      <c r="U171" s="3" t="str">
        <f t="shared" si="31"/>
        <v>Syracuse, NY 13215</v>
      </c>
      <c r="V171" s="3" t="str">
        <f t="shared" si="26"/>
        <v xml:space="preserve">David Rice  
4452 Ashfield Ter
Syracuse, NY 13215
(315) 469-6009
</v>
      </c>
      <c r="W171" s="44"/>
      <c r="X171" s="44"/>
    </row>
    <row r="172" spans="1:24" ht="72" customHeight="1">
      <c r="A172" s="17" t="s">
        <v>928</v>
      </c>
      <c r="B172" s="17" t="s">
        <v>929</v>
      </c>
      <c r="C172" s="17" t="s">
        <v>930</v>
      </c>
      <c r="D172" s="17" t="s">
        <v>931</v>
      </c>
      <c r="E172" s="17"/>
      <c r="F172" s="18"/>
      <c r="G172" s="17"/>
      <c r="H172" s="17"/>
      <c r="I172" s="17" t="s">
        <v>932</v>
      </c>
      <c r="J172" s="17" t="s">
        <v>933</v>
      </c>
      <c r="K172" s="19" t="s">
        <v>934</v>
      </c>
      <c r="L172" s="20" t="s">
        <v>935</v>
      </c>
      <c r="M172" s="17" t="s">
        <v>25</v>
      </c>
      <c r="N172" s="19"/>
      <c r="O172" s="19"/>
      <c r="P172" s="3" t="str">
        <f t="shared" si="27"/>
        <v>Natalie Rich Duffee 
1440 Catalpa Dr.
Radcliffe, KY 49160</v>
      </c>
      <c r="Q172" s="93" t="str">
        <f t="shared" si="28"/>
        <v/>
      </c>
      <c r="R172" s="88" t="str">
        <f t="shared" si="29"/>
        <v/>
      </c>
      <c r="S172" s="3" t="str">
        <f t="shared" si="25"/>
        <v>Natalie Duffee</v>
      </c>
      <c r="T172" s="3" t="str">
        <f t="shared" si="30"/>
        <v>1440 Catalpa Dr.</v>
      </c>
      <c r="U172" s="3" t="str">
        <f t="shared" si="31"/>
        <v>Radcliffe, KY 49160</v>
      </c>
      <c r="V172" s="3" t="str">
        <f t="shared" si="26"/>
        <v xml:space="preserve">Natalie Rich Duffee 
1440 Catalpa Dr.
Radcliffe, KY 49160
</v>
      </c>
      <c r="W172" s="44"/>
      <c r="X172" s="44"/>
    </row>
    <row r="173" spans="1:24" ht="72" customHeight="1">
      <c r="A173" s="17" t="s">
        <v>936</v>
      </c>
      <c r="B173" s="17" t="s">
        <v>937</v>
      </c>
      <c r="C173" s="17" t="s">
        <v>938</v>
      </c>
      <c r="D173" s="17" t="s">
        <v>800</v>
      </c>
      <c r="E173" s="17"/>
      <c r="F173" s="18"/>
      <c r="G173" s="17"/>
      <c r="H173" s="17" t="s">
        <v>939</v>
      </c>
      <c r="I173" s="17" t="s">
        <v>940</v>
      </c>
      <c r="J173" s="17" t="s">
        <v>97</v>
      </c>
      <c r="K173" s="19" t="s">
        <v>24</v>
      </c>
      <c r="L173" s="20" t="s">
        <v>217</v>
      </c>
      <c r="M173" s="17" t="s">
        <v>25</v>
      </c>
      <c r="N173" s="19"/>
      <c r="O173" s="19"/>
      <c r="P173" s="3" t="str">
        <f t="shared" si="27"/>
        <v>Kimberly Ridgeway Murray 
115 Bronson St.
Syracuse, NY 13205</v>
      </c>
      <c r="Q173" s="93" t="str">
        <f t="shared" si="28"/>
        <v>315-469-3098</v>
      </c>
      <c r="R173" s="88" t="str">
        <f t="shared" si="29"/>
        <v/>
      </c>
      <c r="S173" s="3" t="str">
        <f t="shared" si="25"/>
        <v>Kimberly Murray</v>
      </c>
      <c r="T173" s="3" t="str">
        <f t="shared" si="30"/>
        <v>115 Bronson St.</v>
      </c>
      <c r="U173" s="3" t="str">
        <f t="shared" si="31"/>
        <v>Syracuse, NY 13205</v>
      </c>
      <c r="V173" s="3" t="str">
        <f t="shared" si="26"/>
        <v xml:space="preserve">Kimberly Ridgeway Murray 
115 Bronson St.
Syracuse, NY 13205
315-469-3098
</v>
      </c>
      <c r="W173" s="44"/>
      <c r="X173" s="44"/>
    </row>
    <row r="174" spans="1:24" ht="72" customHeight="1">
      <c r="A174" s="17" t="s">
        <v>941</v>
      </c>
      <c r="B174" s="17" t="s">
        <v>942</v>
      </c>
      <c r="C174" s="17" t="s">
        <v>943</v>
      </c>
      <c r="D174" s="17" t="s">
        <v>223</v>
      </c>
      <c r="E174" s="17"/>
      <c r="F174" s="18"/>
      <c r="G174" s="17"/>
      <c r="H174" s="17" t="s">
        <v>944</v>
      </c>
      <c r="I174" s="17" t="s">
        <v>945</v>
      </c>
      <c r="J174" s="17" t="s">
        <v>946</v>
      </c>
      <c r="K174" s="19" t="s">
        <v>24</v>
      </c>
      <c r="L174" s="20" t="s">
        <v>947</v>
      </c>
      <c r="M174" s="17" t="s">
        <v>384</v>
      </c>
      <c r="N174" s="19"/>
      <c r="O174" s="19"/>
      <c r="P174" s="3" t="str">
        <f t="shared" si="27"/>
        <v>Sue Riggall DeBottis 
1658 Sterling Station Rd
Sterling, NY 13156</v>
      </c>
      <c r="Q174" s="93" t="str">
        <f t="shared" si="28"/>
        <v>(315) 947-6110</v>
      </c>
      <c r="R174" s="88" t="str">
        <f t="shared" si="29"/>
        <v/>
      </c>
      <c r="S174" s="3" t="str">
        <f t="shared" si="25"/>
        <v>Sue DeBottis</v>
      </c>
      <c r="T174" s="3" t="str">
        <f t="shared" si="30"/>
        <v>1658 Sterling Station Rd</v>
      </c>
      <c r="U174" s="3" t="str">
        <f t="shared" si="31"/>
        <v>Sterling, NY 13156</v>
      </c>
      <c r="V174" s="3" t="str">
        <f t="shared" si="26"/>
        <v xml:space="preserve">Sue Riggall DeBottis 
1658 Sterling Station Rd
Sterling, NY 13156
(315) 947-6110
</v>
      </c>
      <c r="W174" s="44"/>
      <c r="X174" s="44"/>
    </row>
    <row r="175" spans="1:24" ht="72" customHeight="1">
      <c r="A175" s="17" t="s">
        <v>948</v>
      </c>
      <c r="B175" s="17" t="s">
        <v>949</v>
      </c>
      <c r="C175" s="17" t="s">
        <v>950</v>
      </c>
      <c r="D175" s="17"/>
      <c r="E175" s="17"/>
      <c r="F175" s="18"/>
      <c r="G175" s="17"/>
      <c r="H175" s="17" t="s">
        <v>951</v>
      </c>
      <c r="I175" s="17" t="s">
        <v>952</v>
      </c>
      <c r="J175" s="17" t="s">
        <v>953</v>
      </c>
      <c r="K175" s="19" t="s">
        <v>24</v>
      </c>
      <c r="L175" s="20" t="s">
        <v>954</v>
      </c>
      <c r="M175" s="17" t="s">
        <v>384</v>
      </c>
      <c r="N175" s="19"/>
      <c r="O175" s="19"/>
      <c r="P175" s="3" t="str">
        <f t="shared" si="27"/>
        <v>Ernest Rist  
5 Pinewood Ave
Queensbury, NY 12804</v>
      </c>
      <c r="Q175" s="93" t="str">
        <f t="shared" si="28"/>
        <v>(518) 793-1916</v>
      </c>
      <c r="R175" s="88" t="str">
        <f t="shared" si="29"/>
        <v/>
      </c>
      <c r="S175" s="3" t="str">
        <f t="shared" si="25"/>
        <v>Ernest Rist</v>
      </c>
      <c r="T175" s="3" t="str">
        <f t="shared" si="30"/>
        <v>5 Pinewood Ave</v>
      </c>
      <c r="U175" s="3" t="str">
        <f t="shared" si="31"/>
        <v>Queensbury, NY 12804</v>
      </c>
      <c r="V175" s="3" t="str">
        <f t="shared" si="26"/>
        <v xml:space="preserve">Ernest Rist  
5 Pinewood Ave
Queensbury, NY 12804
(518) 793-1916
</v>
      </c>
      <c r="W175" s="44"/>
      <c r="X175" s="44"/>
    </row>
    <row r="176" spans="1:24" ht="72" customHeight="1">
      <c r="A176" s="17" t="s">
        <v>955</v>
      </c>
      <c r="B176" s="17" t="s">
        <v>243</v>
      </c>
      <c r="C176" s="17" t="s">
        <v>688</v>
      </c>
      <c r="D176" s="17"/>
      <c r="E176" s="17"/>
      <c r="F176" s="18"/>
      <c r="G176" s="17"/>
      <c r="H176" s="17"/>
      <c r="I176" s="17" t="s">
        <v>956</v>
      </c>
      <c r="J176" s="17" t="s">
        <v>97</v>
      </c>
      <c r="K176" s="19" t="s">
        <v>24</v>
      </c>
      <c r="L176" s="20" t="s">
        <v>643</v>
      </c>
      <c r="M176" s="17" t="s">
        <v>25</v>
      </c>
      <c r="N176" s="19"/>
      <c r="O176" s="19"/>
      <c r="P176" s="3" t="str">
        <f t="shared" si="27"/>
        <v>Nancy Robinson  
105 Herkimer St., #12
Syracuse, NY 13204</v>
      </c>
      <c r="Q176" s="93" t="str">
        <f t="shared" si="28"/>
        <v/>
      </c>
      <c r="R176" s="88" t="str">
        <f t="shared" si="29"/>
        <v/>
      </c>
      <c r="S176" s="3" t="str">
        <f t="shared" si="25"/>
        <v>Nancy Robinson</v>
      </c>
      <c r="T176" s="3" t="str">
        <f t="shared" si="30"/>
        <v>105 Herkimer St., #12</v>
      </c>
      <c r="U176" s="3" t="str">
        <f t="shared" si="31"/>
        <v>Syracuse, NY 13204</v>
      </c>
      <c r="V176" s="3" t="str">
        <f t="shared" si="26"/>
        <v xml:space="preserve">Nancy Robinson  
105 Herkimer St., #12
Syracuse, NY 13204
</v>
      </c>
      <c r="W176" s="44"/>
      <c r="X176" s="44"/>
    </row>
    <row r="177" spans="1:24" ht="72" customHeight="1">
      <c r="A177" s="17" t="s">
        <v>957</v>
      </c>
      <c r="B177" s="17" t="s">
        <v>958</v>
      </c>
      <c r="C177" s="17" t="s">
        <v>959</v>
      </c>
      <c r="D177" s="17"/>
      <c r="E177" s="17"/>
      <c r="F177" s="18"/>
      <c r="G177" s="17"/>
      <c r="H177" s="17" t="s">
        <v>960</v>
      </c>
      <c r="I177" s="17" t="s">
        <v>961</v>
      </c>
      <c r="J177" s="17" t="s">
        <v>962</v>
      </c>
      <c r="K177" s="19" t="s">
        <v>24</v>
      </c>
      <c r="L177" s="20" t="s">
        <v>963</v>
      </c>
      <c r="M177" s="17" t="s">
        <v>25</v>
      </c>
      <c r="N177" s="19"/>
      <c r="O177" s="19"/>
      <c r="P177" s="3" t="str">
        <f t="shared" si="27"/>
        <v>Theodore Rotella  
452 County Route 11
West Monroe, NY 13167</v>
      </c>
      <c r="Q177" s="93" t="str">
        <f t="shared" si="28"/>
        <v>315-676-3404</v>
      </c>
      <c r="R177" s="88" t="str">
        <f t="shared" si="29"/>
        <v/>
      </c>
      <c r="S177" s="3" t="str">
        <f t="shared" si="25"/>
        <v>Theodore Rotella</v>
      </c>
      <c r="T177" s="3" t="str">
        <f t="shared" si="30"/>
        <v>452 County Route 11</v>
      </c>
      <c r="U177" s="3" t="str">
        <f t="shared" si="31"/>
        <v>West Monroe, NY 13167</v>
      </c>
      <c r="V177" s="3" t="str">
        <f t="shared" si="26"/>
        <v xml:space="preserve">Theodore Rotella  
452 County Route 11
West Monroe, NY 13167
315-676-3404
</v>
      </c>
      <c r="W177" s="44"/>
      <c r="X177" s="44"/>
    </row>
    <row r="178" spans="1:24" ht="72" customHeight="1">
      <c r="A178" s="17" t="s">
        <v>964</v>
      </c>
      <c r="B178" s="17" t="s">
        <v>112</v>
      </c>
      <c r="C178" s="17" t="s">
        <v>965</v>
      </c>
      <c r="D178" s="17" t="s">
        <v>966</v>
      </c>
      <c r="E178" s="17"/>
      <c r="F178" s="18"/>
      <c r="G178" s="17"/>
      <c r="H178" s="17" t="s">
        <v>967</v>
      </c>
      <c r="I178" s="17" t="s">
        <v>968</v>
      </c>
      <c r="J178" s="17" t="s">
        <v>969</v>
      </c>
      <c r="K178" s="19" t="s">
        <v>193</v>
      </c>
      <c r="L178" s="20">
        <v>23603</v>
      </c>
      <c r="M178" s="17" t="s">
        <v>25</v>
      </c>
      <c r="N178" s="19"/>
      <c r="O178" s="19"/>
      <c r="P178" s="3" t="str">
        <f t="shared" si="27"/>
        <v>Debbie Rowland Alling 
110 Elmhurst St.
Newport News, VA 23603</v>
      </c>
      <c r="Q178" s="93" t="str">
        <f t="shared" si="28"/>
        <v>(757) 887-5612</v>
      </c>
      <c r="R178" s="88" t="str">
        <f t="shared" si="29"/>
        <v/>
      </c>
      <c r="S178" s="3" t="str">
        <f t="shared" si="25"/>
        <v>Debbie Alling</v>
      </c>
      <c r="T178" s="3" t="str">
        <f t="shared" si="30"/>
        <v>110 Elmhurst St.</v>
      </c>
      <c r="U178" s="3" t="str">
        <f t="shared" si="31"/>
        <v>Newport News, VA 23603</v>
      </c>
      <c r="V178" s="3" t="str">
        <f t="shared" si="26"/>
        <v xml:space="preserve">Debbie Rowland Alling 
110 Elmhurst St.
Newport News, VA 23603
(757) 887-5612
</v>
      </c>
      <c r="W178" s="44"/>
      <c r="X178" s="44"/>
    </row>
    <row r="179" spans="1:24" ht="72" customHeight="1">
      <c r="A179" s="17" t="s">
        <v>970</v>
      </c>
      <c r="B179" s="17" t="s">
        <v>299</v>
      </c>
      <c r="C179" s="17" t="s">
        <v>971</v>
      </c>
      <c r="D179" s="17"/>
      <c r="E179" s="17"/>
      <c r="F179" s="18"/>
      <c r="G179" s="17"/>
      <c r="H179" s="17" t="s">
        <v>972</v>
      </c>
      <c r="I179" s="17" t="s">
        <v>973</v>
      </c>
      <c r="J179" s="17" t="s">
        <v>974</v>
      </c>
      <c r="K179" s="19" t="s">
        <v>24</v>
      </c>
      <c r="L179" s="20" t="s">
        <v>975</v>
      </c>
      <c r="M179" s="17" t="s">
        <v>25</v>
      </c>
      <c r="N179" s="19"/>
      <c r="O179" s="19"/>
      <c r="P179" s="3" t="str">
        <f t="shared" si="27"/>
        <v>Susan Rury  
1345 W Valley Rd
Preble, NY 13141</v>
      </c>
      <c r="Q179" s="93" t="str">
        <f t="shared" si="28"/>
        <v>(315) 636-8208</v>
      </c>
      <c r="R179" s="88" t="str">
        <f t="shared" si="29"/>
        <v/>
      </c>
      <c r="S179" s="3" t="str">
        <f t="shared" si="25"/>
        <v>Susan Rury</v>
      </c>
      <c r="T179" s="3" t="str">
        <f t="shared" si="30"/>
        <v>1345 W Valley Rd</v>
      </c>
      <c r="U179" s="3" t="str">
        <f t="shared" si="31"/>
        <v>Preble, NY 13141</v>
      </c>
      <c r="V179" s="3" t="str">
        <f t="shared" si="26"/>
        <v xml:space="preserve">Susan Rury  
1345 W Valley Rd
Preble, NY 13141
(315) 636-8208
</v>
      </c>
      <c r="W179" s="44"/>
      <c r="X179" s="44"/>
    </row>
    <row r="180" spans="1:24" ht="72" customHeight="1">
      <c r="A180" s="17" t="s">
        <v>976</v>
      </c>
      <c r="B180" s="17" t="s">
        <v>118</v>
      </c>
      <c r="C180" s="17" t="s">
        <v>315</v>
      </c>
      <c r="D180" s="17"/>
      <c r="E180" s="17" t="s">
        <v>300</v>
      </c>
      <c r="F180" s="18"/>
      <c r="G180" s="17"/>
      <c r="H180" s="17" t="s">
        <v>977</v>
      </c>
      <c r="I180" s="17" t="s">
        <v>978</v>
      </c>
      <c r="J180" s="17" t="s">
        <v>169</v>
      </c>
      <c r="K180" s="19" t="s">
        <v>24</v>
      </c>
      <c r="L180" s="20" t="s">
        <v>979</v>
      </c>
      <c r="M180" s="17" t="s">
        <v>25</v>
      </c>
      <c r="N180" s="19"/>
      <c r="O180" s="19"/>
      <c r="P180" s="3" t="str">
        <f t="shared" si="27"/>
        <v>James Ryan  
187 Northcliffe Dr
Rochester, NY 14616</v>
      </c>
      <c r="Q180" s="93" t="str">
        <f t="shared" si="28"/>
        <v>(585) 225-9642</v>
      </c>
      <c r="R180" s="88" t="str">
        <f t="shared" si="29"/>
        <v/>
      </c>
      <c r="S180" s="3" t="str">
        <f t="shared" si="25"/>
        <v>James Ryan</v>
      </c>
      <c r="T180" s="3" t="str">
        <f t="shared" si="30"/>
        <v>187 Northcliffe Dr</v>
      </c>
      <c r="U180" s="3" t="str">
        <f t="shared" si="31"/>
        <v>Rochester, NY 14616</v>
      </c>
      <c r="V180" s="3" t="str">
        <f t="shared" si="26"/>
        <v xml:space="preserve">James Ryan  
187 Northcliffe Dr
Rochester, NY 14616
(585) 225-9642
</v>
      </c>
      <c r="W180" s="44"/>
      <c r="X180" s="44"/>
    </row>
    <row r="181" spans="1:24" s="31" customFormat="1" ht="72" customHeight="1">
      <c r="A181" s="17" t="s">
        <v>980</v>
      </c>
      <c r="B181" s="17" t="s">
        <v>272</v>
      </c>
      <c r="C181" s="17" t="s">
        <v>981</v>
      </c>
      <c r="D181" s="17"/>
      <c r="E181" s="17"/>
      <c r="F181" s="18"/>
      <c r="G181" s="17"/>
      <c r="H181" s="17"/>
      <c r="I181" s="17"/>
      <c r="J181" s="17"/>
      <c r="K181" s="19"/>
      <c r="L181" s="20"/>
      <c r="M181" s="17"/>
      <c r="N181" s="19"/>
      <c r="O181" s="19"/>
      <c r="P181" s="3" t="str">
        <f t="shared" si="27"/>
        <v xml:space="preserve">Teresa Scheid  
</v>
      </c>
      <c r="Q181" s="93" t="str">
        <f t="shared" si="28"/>
        <v/>
      </c>
      <c r="R181" s="88" t="str">
        <f t="shared" si="29"/>
        <v/>
      </c>
      <c r="S181" s="3" t="str">
        <f t="shared" si="25"/>
        <v>Teresa Scheid</v>
      </c>
      <c r="T181" s="3"/>
      <c r="U181" s="3" t="str">
        <f t="shared" si="31"/>
        <v xml:space="preserve">,  </v>
      </c>
      <c r="V181" s="3" t="str">
        <f t="shared" si="26"/>
        <v xml:space="preserve">Teresa Scheid  
</v>
      </c>
      <c r="W181" s="44"/>
      <c r="X181" s="44"/>
    </row>
    <row r="182" spans="1:24" ht="72" customHeight="1">
      <c r="A182" s="26" t="s">
        <v>982</v>
      </c>
      <c r="B182" s="26" t="s">
        <v>983</v>
      </c>
      <c r="C182" s="26" t="s">
        <v>70</v>
      </c>
      <c r="D182" s="26" t="s">
        <v>984</v>
      </c>
      <c r="E182" s="26"/>
      <c r="F182" s="27"/>
      <c r="G182" s="26"/>
      <c r="H182" s="26"/>
      <c r="I182" s="26"/>
      <c r="J182" s="26"/>
      <c r="K182" s="28"/>
      <c r="L182" s="29"/>
      <c r="M182" s="26" t="s">
        <v>102</v>
      </c>
      <c r="N182" s="28" t="s">
        <v>1226</v>
      </c>
      <c r="O182" s="28"/>
      <c r="P182" s="3" t="str">
        <f t="shared" si="27"/>
        <v xml:space="preserve">Christine Schmidt Dwyer (deceased)
</v>
      </c>
      <c r="Q182" s="93" t="str">
        <f t="shared" si="28"/>
        <v/>
      </c>
      <c r="R182" s="88" t="str">
        <f t="shared" si="29"/>
        <v/>
      </c>
      <c r="S182" s="5" t="str">
        <f t="shared" si="25"/>
        <v>Christine Dwyer</v>
      </c>
      <c r="T182" s="5"/>
      <c r="U182" s="5"/>
      <c r="V182" s="3" t="str">
        <f t="shared" si="26"/>
        <v xml:space="preserve">Christine Schmidt Dwyer (deceased)
</v>
      </c>
      <c r="W182" s="31"/>
      <c r="X182" s="31"/>
    </row>
    <row r="183" spans="1:24" ht="72" customHeight="1">
      <c r="A183" s="17" t="s">
        <v>982</v>
      </c>
      <c r="B183" s="17" t="s">
        <v>225</v>
      </c>
      <c r="C183" s="17" t="s">
        <v>985</v>
      </c>
      <c r="D183" s="17"/>
      <c r="E183" s="17"/>
      <c r="F183" s="18"/>
      <c r="G183" s="17"/>
      <c r="H183" s="17"/>
      <c r="I183" s="17" t="s">
        <v>986</v>
      </c>
      <c r="J183" s="17" t="s">
        <v>53</v>
      </c>
      <c r="K183" s="19" t="s">
        <v>24</v>
      </c>
      <c r="L183" s="20" t="s">
        <v>579</v>
      </c>
      <c r="M183" s="17"/>
      <c r="N183" s="19"/>
      <c r="O183" s="19"/>
      <c r="P183" s="3" t="str">
        <f t="shared" si="27"/>
        <v>George Schmidt  
Oster Lane
Marietta, NY 13110</v>
      </c>
      <c r="Q183" s="93" t="str">
        <f t="shared" si="28"/>
        <v/>
      </c>
      <c r="R183" s="88" t="str">
        <f t="shared" si="29"/>
        <v/>
      </c>
      <c r="S183" s="3" t="str">
        <f t="shared" si="25"/>
        <v>George Schmidt</v>
      </c>
      <c r="T183" s="3" t="str">
        <f t="shared" ref="T183:T200" si="32">I183</f>
        <v>Oster Lane</v>
      </c>
      <c r="U183" s="3" t="str">
        <f t="shared" ref="U183:U214" si="33">CONCATENATE(PROPER(J183),", ",K183," ",L183)</f>
        <v>Marietta, NY 13110</v>
      </c>
      <c r="V183" s="3" t="str">
        <f t="shared" si="26"/>
        <v xml:space="preserve">George Schmidt  
Oster Lane
Marietta, NY 13110
</v>
      </c>
      <c r="W183" s="44"/>
      <c r="X183" s="44"/>
    </row>
    <row r="184" spans="1:24" ht="72" customHeight="1">
      <c r="A184" s="17" t="s">
        <v>987</v>
      </c>
      <c r="B184" s="17" t="s">
        <v>47</v>
      </c>
      <c r="C184" s="17" t="s">
        <v>122</v>
      </c>
      <c r="D184" s="17" t="s">
        <v>988</v>
      </c>
      <c r="E184" s="17" t="s">
        <v>39</v>
      </c>
      <c r="F184" s="18"/>
      <c r="G184" s="17"/>
      <c r="H184" s="17"/>
      <c r="I184" s="17" t="s">
        <v>989</v>
      </c>
      <c r="J184" s="17" t="s">
        <v>43</v>
      </c>
      <c r="K184" s="19" t="s">
        <v>24</v>
      </c>
      <c r="L184" s="20" t="s">
        <v>44</v>
      </c>
      <c r="M184" s="17" t="s">
        <v>25</v>
      </c>
      <c r="N184" s="19"/>
      <c r="O184" s="19"/>
      <c r="P184" s="3" t="str">
        <f t="shared" si="27"/>
        <v>Elizabeth Schneider Young 
21 Maple St.
Marcellus, NY 13108</v>
      </c>
      <c r="Q184" s="93" t="str">
        <f t="shared" si="28"/>
        <v/>
      </c>
      <c r="R184" s="88" t="str">
        <f t="shared" si="29"/>
        <v/>
      </c>
      <c r="S184" s="3" t="str">
        <f t="shared" si="25"/>
        <v>Elizabeth Young</v>
      </c>
      <c r="T184" s="3" t="str">
        <f t="shared" si="32"/>
        <v>21 Maple St.</v>
      </c>
      <c r="U184" s="3" t="str">
        <f t="shared" si="33"/>
        <v>Marcellus, NY 13108</v>
      </c>
      <c r="V184" s="3" t="str">
        <f t="shared" si="26"/>
        <v xml:space="preserve">Elizabeth Schneider Young 
21 Maple St.
Marcellus, NY 13108
</v>
      </c>
      <c r="W184" s="44"/>
      <c r="X184" s="44"/>
    </row>
    <row r="185" spans="1:24" ht="72" customHeight="1">
      <c r="A185" s="17" t="s">
        <v>990</v>
      </c>
      <c r="B185" s="17" t="s">
        <v>99</v>
      </c>
      <c r="C185" s="17" t="s">
        <v>991</v>
      </c>
      <c r="D185" s="17"/>
      <c r="E185" s="17" t="s">
        <v>992</v>
      </c>
      <c r="F185" s="18" t="s">
        <v>993</v>
      </c>
      <c r="G185" s="17" t="s">
        <v>994</v>
      </c>
      <c r="H185" s="22" t="s">
        <v>1234</v>
      </c>
      <c r="I185" s="17" t="s">
        <v>995</v>
      </c>
      <c r="J185" s="17" t="s">
        <v>996</v>
      </c>
      <c r="K185" s="19" t="s">
        <v>997</v>
      </c>
      <c r="L185" s="20" t="s">
        <v>998</v>
      </c>
      <c r="M185" s="17" t="s">
        <v>4</v>
      </c>
      <c r="N185" s="19" t="s">
        <v>1225</v>
      </c>
      <c r="O185" s="19" t="s">
        <v>1230</v>
      </c>
      <c r="P185" s="3" t="str">
        <f t="shared" si="27"/>
        <v>David Schoeneck  * (FB)
3094 East Banbury Rd.
Cottonwood Heights, UT 84121</v>
      </c>
      <c r="Q185" s="93" t="str">
        <f t="shared" si="28"/>
        <v>(801) 953-5762</v>
      </c>
      <c r="R185" s="88" t="str">
        <f t="shared" si="29"/>
        <v>powderhound57@hotmail.com</v>
      </c>
      <c r="S185" s="3" t="str">
        <f t="shared" si="25"/>
        <v>David Schoeneck</v>
      </c>
      <c r="T185" s="3" t="str">
        <f t="shared" si="32"/>
        <v>3094 East Banbury Rd.</v>
      </c>
      <c r="U185" s="3" t="str">
        <f t="shared" si="33"/>
        <v>Cottonwood Heights, UT 84121</v>
      </c>
      <c r="V185" s="3" t="str">
        <f t="shared" si="26"/>
        <v>David Schoeneck  * (FB)
3094 East Banbury Rd.
Cottonwood Heights, UT 84121
(801) 953-5762
powderhound57@hotmail.com</v>
      </c>
      <c r="W185" s="7" t="s">
        <v>999</v>
      </c>
      <c r="X185" s="44"/>
    </row>
    <row r="186" spans="1:24" ht="72" customHeight="1">
      <c r="A186" s="17" t="s">
        <v>1000</v>
      </c>
      <c r="B186" s="17" t="s">
        <v>448</v>
      </c>
      <c r="C186" s="17" t="s">
        <v>299</v>
      </c>
      <c r="D186" s="17"/>
      <c r="E186" s="17"/>
      <c r="F186" s="18"/>
      <c r="G186" s="17"/>
      <c r="H186" s="17" t="s">
        <v>1001</v>
      </c>
      <c r="I186" s="17" t="s">
        <v>1002</v>
      </c>
      <c r="J186" s="17" t="s">
        <v>97</v>
      </c>
      <c r="K186" s="19" t="s">
        <v>24</v>
      </c>
      <c r="L186" s="20" t="s">
        <v>844</v>
      </c>
      <c r="M186" s="17" t="s">
        <v>25</v>
      </c>
      <c r="N186" s="19"/>
      <c r="O186" s="19"/>
      <c r="P186" s="3" t="str">
        <f t="shared" si="27"/>
        <v>Linda Sears  
3354 Perry Rd.
Syracuse, NY 13215</v>
      </c>
      <c r="Q186" s="93" t="str">
        <f t="shared" si="28"/>
        <v>315-673-2220</v>
      </c>
      <c r="R186" s="88" t="str">
        <f t="shared" si="29"/>
        <v/>
      </c>
      <c r="S186" s="3" t="str">
        <f t="shared" si="25"/>
        <v>Linda Sears</v>
      </c>
      <c r="T186" s="3" t="str">
        <f t="shared" si="32"/>
        <v>3354 Perry Rd.</v>
      </c>
      <c r="U186" s="3" t="str">
        <f t="shared" si="33"/>
        <v>Syracuse, NY 13215</v>
      </c>
      <c r="V186" s="3" t="str">
        <f t="shared" si="26"/>
        <v xml:space="preserve">Linda Sears  
3354 Perry Rd.
Syracuse, NY 13215
315-673-2220
</v>
      </c>
      <c r="W186" s="44"/>
      <c r="X186" s="44"/>
    </row>
    <row r="187" spans="1:24" ht="72" customHeight="1">
      <c r="A187" s="17" t="s">
        <v>1003</v>
      </c>
      <c r="B187" s="17" t="s">
        <v>27</v>
      </c>
      <c r="C187" s="17" t="s">
        <v>942</v>
      </c>
      <c r="D187" s="17"/>
      <c r="E187" s="17"/>
      <c r="F187" s="18" t="s">
        <v>1004</v>
      </c>
      <c r="G187" s="32" t="s">
        <v>1005</v>
      </c>
      <c r="H187" s="17" t="s">
        <v>1006</v>
      </c>
      <c r="I187" s="81" t="s">
        <v>1256</v>
      </c>
      <c r="J187" s="81" t="s">
        <v>1257</v>
      </c>
      <c r="K187" s="81" t="s">
        <v>24</v>
      </c>
      <c r="L187" s="82" t="s">
        <v>1258</v>
      </c>
      <c r="M187" s="17" t="s">
        <v>4</v>
      </c>
      <c r="N187" s="19" t="s">
        <v>1225</v>
      </c>
      <c r="O187" s="19" t="s">
        <v>1230</v>
      </c>
      <c r="P187" s="3" t="str">
        <f t="shared" si="27"/>
        <v>Deborah Semple  * (FB)
6488 84th Street
Middle Village, NY 11379</v>
      </c>
      <c r="Q187" s="93" t="str">
        <f t="shared" si="28"/>
        <v>917-617-3874</v>
      </c>
      <c r="R187" s="88" t="str">
        <f t="shared" si="29"/>
        <v>deborahsemple@msn.com</v>
      </c>
      <c r="S187" s="3" t="str">
        <f t="shared" si="25"/>
        <v>Deborah Semple</v>
      </c>
      <c r="T187" s="3" t="str">
        <f t="shared" si="32"/>
        <v>6488 84th Street</v>
      </c>
      <c r="U187" s="3" t="str">
        <f t="shared" si="33"/>
        <v>Middle Village, NY 11379</v>
      </c>
      <c r="V187" s="3" t="str">
        <f t="shared" si="26"/>
        <v>Deborah Semple  * (FB)
6488 84th Street
Middle Village, NY 11379
917-617-3874
deborahsemple@msn.com</v>
      </c>
      <c r="W187" s="44"/>
      <c r="X187" s="44"/>
    </row>
    <row r="188" spans="1:24" ht="72" customHeight="1">
      <c r="A188" s="17" t="s">
        <v>1007</v>
      </c>
      <c r="B188" s="17" t="s">
        <v>299</v>
      </c>
      <c r="C188" s="17" t="s">
        <v>47</v>
      </c>
      <c r="D188" s="17" t="s">
        <v>1008</v>
      </c>
      <c r="E188" s="17"/>
      <c r="F188" s="18"/>
      <c r="G188" s="17"/>
      <c r="H188" s="17" t="s">
        <v>1009</v>
      </c>
      <c r="I188" s="17" t="s">
        <v>1010</v>
      </c>
      <c r="J188" s="17" t="s">
        <v>1011</v>
      </c>
      <c r="K188" s="19" t="s">
        <v>24</v>
      </c>
      <c r="L188" s="20" t="s">
        <v>1012</v>
      </c>
      <c r="M188" s="17" t="s">
        <v>4</v>
      </c>
      <c r="N188" s="19"/>
      <c r="O188" s="19"/>
      <c r="P188" s="3" t="str">
        <f t="shared" si="27"/>
        <v>Susan Shaver Rivett 
4890 Bentbrook Drive
Manlius, NY 13104</v>
      </c>
      <c r="Q188" s="93" t="str">
        <f t="shared" si="28"/>
        <v>315-682-9621</v>
      </c>
      <c r="R188" s="88" t="str">
        <f t="shared" si="29"/>
        <v/>
      </c>
      <c r="S188" s="3" t="str">
        <f t="shared" si="25"/>
        <v>Susan Rivett</v>
      </c>
      <c r="T188" s="3" t="str">
        <f t="shared" si="32"/>
        <v>4890 Bentbrook Drive</v>
      </c>
      <c r="U188" s="3" t="str">
        <f t="shared" si="33"/>
        <v>Manlius, NY 13104</v>
      </c>
      <c r="V188" s="3" t="str">
        <f t="shared" si="26"/>
        <v xml:space="preserve">Susan Shaver Rivett 
4890 Bentbrook Drive
Manlius, NY 13104
315-682-9621
</v>
      </c>
      <c r="W188" s="44"/>
      <c r="X188" s="44"/>
    </row>
    <row r="189" spans="1:24" ht="72" customHeight="1">
      <c r="A189" s="17" t="s">
        <v>1013</v>
      </c>
      <c r="B189" s="17" t="s">
        <v>63</v>
      </c>
      <c r="C189" s="17" t="s">
        <v>249</v>
      </c>
      <c r="D189" s="17"/>
      <c r="E189" s="17"/>
      <c r="F189" s="18"/>
      <c r="G189" s="17"/>
      <c r="H189" s="17"/>
      <c r="I189" s="17"/>
      <c r="J189" s="17"/>
      <c r="K189" s="19"/>
      <c r="L189" s="20"/>
      <c r="M189" s="17"/>
      <c r="N189" s="19"/>
      <c r="O189" s="19"/>
      <c r="P189" s="3" t="str">
        <f t="shared" si="27"/>
        <v xml:space="preserve">Stephen Shaw  
</v>
      </c>
      <c r="Q189" s="93" t="str">
        <f t="shared" si="28"/>
        <v/>
      </c>
      <c r="R189" s="88" t="str">
        <f t="shared" si="29"/>
        <v/>
      </c>
      <c r="S189" s="3" t="str">
        <f t="shared" si="25"/>
        <v>Stephen Shaw</v>
      </c>
      <c r="T189" s="3">
        <f t="shared" si="32"/>
        <v>0</v>
      </c>
      <c r="U189" s="3" t="str">
        <f t="shared" si="33"/>
        <v xml:space="preserve">,  </v>
      </c>
      <c r="V189" s="3" t="str">
        <f t="shared" si="26"/>
        <v xml:space="preserve">Stephen Shaw  
</v>
      </c>
      <c r="W189" s="44"/>
      <c r="X189" s="44"/>
    </row>
    <row r="190" spans="1:24" s="59" customFormat="1" ht="72" customHeight="1">
      <c r="A190" s="17" t="s">
        <v>1014</v>
      </c>
      <c r="B190" s="17" t="s">
        <v>118</v>
      </c>
      <c r="C190" s="17" t="s">
        <v>386</v>
      </c>
      <c r="D190" s="17"/>
      <c r="E190" s="17" t="s">
        <v>326</v>
      </c>
      <c r="F190" s="18" t="s">
        <v>1015</v>
      </c>
      <c r="G190" s="75" t="s">
        <v>1247</v>
      </c>
      <c r="H190" s="17" t="s">
        <v>1246</v>
      </c>
      <c r="I190" s="17" t="s">
        <v>1016</v>
      </c>
      <c r="J190" s="17" t="s">
        <v>1017</v>
      </c>
      <c r="K190" s="19" t="s">
        <v>24</v>
      </c>
      <c r="L190" s="20" t="s">
        <v>1018</v>
      </c>
      <c r="M190" s="17" t="s">
        <v>4</v>
      </c>
      <c r="N190" s="19" t="s">
        <v>1225</v>
      </c>
      <c r="O190" s="19" t="s">
        <v>1230</v>
      </c>
      <c r="P190" s="3" t="str">
        <f t="shared" si="27"/>
        <v>James Sheridan  * (FB)
701 N. Orchard Ave.
Solvay, NY 13209</v>
      </c>
      <c r="Q190" s="93" t="str">
        <f t="shared" si="28"/>
        <v>(315) 468-0464</v>
      </c>
      <c r="R190" s="88" t="str">
        <f t="shared" si="29"/>
        <v>jimsheridan57@yahoo.com</v>
      </c>
      <c r="S190" s="3" t="str">
        <f t="shared" si="25"/>
        <v>James Sheridan</v>
      </c>
      <c r="T190" s="3" t="str">
        <f t="shared" si="32"/>
        <v>701 N. Orchard Ave.</v>
      </c>
      <c r="U190" s="3" t="str">
        <f t="shared" si="33"/>
        <v>Solvay, NY 13209</v>
      </c>
      <c r="V190" s="3" t="str">
        <f t="shared" si="26"/>
        <v>James Sheridan  * (FB)
701 N. Orchard Ave.
Solvay, NY 13209
(315) 468-0464
jimsheridan57@yahoo.com</v>
      </c>
      <c r="W190" s="44"/>
      <c r="X190" s="44"/>
    </row>
    <row r="191" spans="1:24" ht="72" customHeight="1">
      <c r="A191" s="51" t="s">
        <v>459</v>
      </c>
      <c r="B191" s="51" t="s">
        <v>561</v>
      </c>
      <c r="C191" s="51" t="s">
        <v>413</v>
      </c>
      <c r="D191" s="51"/>
      <c r="E191" s="51"/>
      <c r="F191" s="52"/>
      <c r="G191" s="51"/>
      <c r="H191" s="51"/>
      <c r="I191" s="51" t="s">
        <v>1019</v>
      </c>
      <c r="J191" s="51" t="s">
        <v>97</v>
      </c>
      <c r="K191" s="54" t="s">
        <v>24</v>
      </c>
      <c r="L191" s="55" t="s">
        <v>643</v>
      </c>
      <c r="M191" s="51" t="s">
        <v>1202</v>
      </c>
      <c r="N191" s="54"/>
      <c r="O191" s="54"/>
      <c r="P191" s="3" t="str">
        <f t="shared" si="27"/>
        <v>Daniel Sica  
211 Burnet Park Dr.
Syracuse, NY 13204</v>
      </c>
      <c r="Q191" s="93" t="str">
        <f t="shared" si="28"/>
        <v/>
      </c>
      <c r="R191" s="88" t="str">
        <f t="shared" si="29"/>
        <v/>
      </c>
      <c r="S191" s="56" t="str">
        <f t="shared" si="25"/>
        <v>Daniel Sica</v>
      </c>
      <c r="T191" s="56" t="str">
        <f t="shared" si="32"/>
        <v>211 Burnet Park Dr.</v>
      </c>
      <c r="U191" s="56" t="str">
        <f t="shared" si="33"/>
        <v>Syracuse, NY 13204</v>
      </c>
      <c r="V191" s="3" t="str">
        <f t="shared" si="26"/>
        <v xml:space="preserve">Daniel Sica  
211 Burnet Park Dr.
Syracuse, NY 13204
</v>
      </c>
      <c r="W191" s="58"/>
      <c r="X191" s="58"/>
    </row>
    <row r="192" spans="1:24" s="39" customFormat="1" ht="72" customHeight="1">
      <c r="A192" s="17" t="s">
        <v>1020</v>
      </c>
      <c r="B192" s="17" t="s">
        <v>528</v>
      </c>
      <c r="C192" s="17" t="s">
        <v>122</v>
      </c>
      <c r="D192" s="17" t="s">
        <v>1021</v>
      </c>
      <c r="E192" s="17"/>
      <c r="F192" s="18" t="s">
        <v>1022</v>
      </c>
      <c r="G192" s="17"/>
      <c r="H192" s="17" t="s">
        <v>1023</v>
      </c>
      <c r="I192" s="17" t="s">
        <v>1024</v>
      </c>
      <c r="J192" s="17" t="s">
        <v>153</v>
      </c>
      <c r="K192" s="19" t="s">
        <v>24</v>
      </c>
      <c r="L192" s="20">
        <v>13090</v>
      </c>
      <c r="M192" s="17" t="s">
        <v>25</v>
      </c>
      <c r="N192" s="19"/>
      <c r="O192" s="19"/>
      <c r="P192" s="3" t="str">
        <f t="shared" si="27"/>
        <v>Sandra Sidari Czamiewicz 
8201 Renfrew Dr.
Liverpool, NY 13090</v>
      </c>
      <c r="Q192" s="93" t="str">
        <f t="shared" si="28"/>
        <v>(315) 652-8083</v>
      </c>
      <c r="R192" s="88" t="str">
        <f t="shared" si="29"/>
        <v/>
      </c>
      <c r="S192" s="3" t="str">
        <f t="shared" si="25"/>
        <v>Sandra Czamiewicz</v>
      </c>
      <c r="T192" s="3" t="str">
        <f t="shared" si="32"/>
        <v>8201 Renfrew Dr.</v>
      </c>
      <c r="U192" s="3" t="str">
        <f t="shared" si="33"/>
        <v>Liverpool, NY 13090</v>
      </c>
      <c r="V192" s="3" t="str">
        <f t="shared" si="26"/>
        <v xml:space="preserve">Sandra Sidari Czamiewicz 
8201 Renfrew Dr.
Liverpool, NY 13090
(315) 652-8083
</v>
      </c>
      <c r="W192" s="44"/>
      <c r="X192" s="44"/>
    </row>
    <row r="193" spans="1:24" ht="72" customHeight="1">
      <c r="A193" s="36" t="s">
        <v>1025</v>
      </c>
      <c r="B193" s="36" t="s">
        <v>243</v>
      </c>
      <c r="C193" s="36" t="s">
        <v>1026</v>
      </c>
      <c r="D193" s="36"/>
      <c r="E193" s="36"/>
      <c r="F193" s="37"/>
      <c r="G193" s="36" t="s">
        <v>1027</v>
      </c>
      <c r="H193" s="36" t="s">
        <v>1028</v>
      </c>
      <c r="I193" s="36" t="s">
        <v>1029</v>
      </c>
      <c r="J193" s="36" t="s">
        <v>97</v>
      </c>
      <c r="K193" s="38" t="s">
        <v>24</v>
      </c>
      <c r="L193" s="40" t="s">
        <v>1030</v>
      </c>
      <c r="M193" s="36" t="s">
        <v>4</v>
      </c>
      <c r="N193" s="38" t="s">
        <v>1225</v>
      </c>
      <c r="O193" s="38" t="s">
        <v>1230</v>
      </c>
      <c r="P193" s="3" t="str">
        <f t="shared" si="27"/>
        <v>Nancy Skye  * (FB)
449 Thurber St.
Syracuse, NY 13210</v>
      </c>
      <c r="Q193" s="93" t="str">
        <f t="shared" si="28"/>
        <v>315-423-9607</v>
      </c>
      <c r="R193" s="88" t="str">
        <f t="shared" si="29"/>
        <v>nskye@twcny.rr.com</v>
      </c>
      <c r="S193" s="6" t="str">
        <f t="shared" si="25"/>
        <v>Nancy Skye</v>
      </c>
      <c r="T193" s="6" t="str">
        <f t="shared" si="32"/>
        <v>449 Thurber St.</v>
      </c>
      <c r="U193" s="6" t="str">
        <f t="shared" si="33"/>
        <v>Syracuse, NY 13210</v>
      </c>
      <c r="V193" s="3" t="str">
        <f t="shared" si="26"/>
        <v>Nancy Skye  * (FB)
449 Thurber St.
Syracuse, NY 13210
315-423-9607
nskye@twcny.rr.com</v>
      </c>
      <c r="W193" s="39"/>
      <c r="X193" s="39"/>
    </row>
    <row r="194" spans="1:24" ht="72" customHeight="1">
      <c r="A194" s="17" t="s">
        <v>681</v>
      </c>
      <c r="B194" s="17" t="s">
        <v>1031</v>
      </c>
      <c r="C194" s="17" t="s">
        <v>1032</v>
      </c>
      <c r="D194" s="17"/>
      <c r="E194" s="17"/>
      <c r="F194" s="18"/>
      <c r="G194" s="17"/>
      <c r="H194" s="17" t="s">
        <v>1033</v>
      </c>
      <c r="I194" s="17" t="s">
        <v>1034</v>
      </c>
      <c r="J194" s="17" t="s">
        <v>1035</v>
      </c>
      <c r="K194" s="19" t="s">
        <v>1036</v>
      </c>
      <c r="L194" s="20" t="s">
        <v>1037</v>
      </c>
      <c r="M194" s="17" t="s">
        <v>25</v>
      </c>
      <c r="N194" s="19"/>
      <c r="O194" s="19"/>
      <c r="P194" s="3" t="str">
        <f t="shared" si="27"/>
        <v>Dr. Andrew Smith  
713 Trillium Circle
Maryville, TN 37804</v>
      </c>
      <c r="Q194" s="93" t="str">
        <f t="shared" si="28"/>
        <v>(865) 379-5244</v>
      </c>
      <c r="R194" s="88" t="str">
        <f t="shared" si="29"/>
        <v/>
      </c>
      <c r="S194" s="3" t="str">
        <f t="shared" ref="S194:S235" si="34">CONCATENATE(B194," ",IF(ISBLANK(D194),A194,D194))</f>
        <v>Dr. Andrew Smith</v>
      </c>
      <c r="T194" s="3" t="str">
        <f t="shared" si="32"/>
        <v>713 Trillium Circle</v>
      </c>
      <c r="U194" s="3" t="str">
        <f t="shared" si="33"/>
        <v>Maryville, TN 37804</v>
      </c>
      <c r="V194" s="3" t="str">
        <f t="shared" ref="V194:V235" si="35">CONCATENATE(P194,CHAR(10),CHAR(10),IF(ISBLANK(Q194)," ",Q194),CHAR(10),IF(ISBLANK(R194)," ",R194))</f>
        <v xml:space="preserve">Dr. Andrew Smith  
713 Trillium Circle
Maryville, TN 37804
(865) 379-5244
</v>
      </c>
      <c r="W194" s="44"/>
      <c r="X194" s="44"/>
    </row>
    <row r="195" spans="1:24" s="31" customFormat="1" ht="72" customHeight="1">
      <c r="A195" s="17" t="s">
        <v>681</v>
      </c>
      <c r="B195" s="17" t="s">
        <v>210</v>
      </c>
      <c r="C195" s="17" t="s">
        <v>34</v>
      </c>
      <c r="D195" s="17"/>
      <c r="E195" s="17"/>
      <c r="F195" s="18"/>
      <c r="G195" s="17"/>
      <c r="H195" s="17"/>
      <c r="I195" s="17"/>
      <c r="J195" s="17"/>
      <c r="K195" s="19"/>
      <c r="L195" s="20"/>
      <c r="M195" s="17"/>
      <c r="N195" s="19"/>
      <c r="O195" s="19"/>
      <c r="P195" s="3" t="str">
        <f t="shared" ref="P195:P235" si="36">CONCATENATE(B195," ",A195," ",IF(ISBLANK(D195),"",D195)," ",N195,IF(ISBLANK(O195),""," (FB)"),CHAR(10),I195,CHAR(10),PROPER(J195),IF(ISBLANK(K195),"", CONCATENATE(", ",K195," ",L195)))</f>
        <v xml:space="preserve">Michael Smith  
</v>
      </c>
      <c r="Q195" s="93" t="str">
        <f t="shared" ref="Q195:Q235" si="37">IF(ISBLANK(H195),"",H195)</f>
        <v/>
      </c>
      <c r="R195" s="88" t="str">
        <f t="shared" ref="R195:R235" si="38">IF(ISBLANK(G195),"",G195)</f>
        <v/>
      </c>
      <c r="S195" s="3" t="str">
        <f t="shared" si="34"/>
        <v>Michael Smith</v>
      </c>
      <c r="T195" s="3">
        <f t="shared" si="32"/>
        <v>0</v>
      </c>
      <c r="U195" s="3" t="str">
        <f t="shared" si="33"/>
        <v xml:space="preserve">,  </v>
      </c>
      <c r="V195" s="3" t="str">
        <f t="shared" si="35"/>
        <v xml:space="preserve">Michael Smith  
</v>
      </c>
      <c r="W195" s="44"/>
      <c r="X195" s="44"/>
    </row>
    <row r="196" spans="1:24" s="25" customFormat="1" ht="72" customHeight="1">
      <c r="A196" s="26" t="s">
        <v>1038</v>
      </c>
      <c r="B196" s="26" t="s">
        <v>166</v>
      </c>
      <c r="C196" s="26" t="s">
        <v>136</v>
      </c>
      <c r="D196" s="26"/>
      <c r="E196" s="26"/>
      <c r="F196" s="27"/>
      <c r="G196" s="26"/>
      <c r="H196" s="26"/>
      <c r="I196" s="26"/>
      <c r="J196" s="26"/>
      <c r="K196" s="28"/>
      <c r="L196" s="29"/>
      <c r="M196" s="26" t="s">
        <v>102</v>
      </c>
      <c r="N196" s="28" t="s">
        <v>1226</v>
      </c>
      <c r="O196" s="28"/>
      <c r="P196" s="3" t="str">
        <f t="shared" si="36"/>
        <v xml:space="preserve">Jim Spinks  (deceased)
</v>
      </c>
      <c r="Q196" s="93" t="str">
        <f t="shared" si="37"/>
        <v/>
      </c>
      <c r="R196" s="88" t="str">
        <f t="shared" si="38"/>
        <v/>
      </c>
      <c r="S196" s="5" t="str">
        <f t="shared" si="34"/>
        <v>Jim Spinks</v>
      </c>
      <c r="T196" s="5">
        <f t="shared" si="32"/>
        <v>0</v>
      </c>
      <c r="U196" s="5" t="str">
        <f t="shared" si="33"/>
        <v xml:space="preserve">,  </v>
      </c>
      <c r="V196" s="3" t="str">
        <f t="shared" si="35"/>
        <v xml:space="preserve">Jim Spinks  (deceased)
</v>
      </c>
      <c r="W196" s="31"/>
      <c r="X196" s="31"/>
    </row>
    <row r="197" spans="1:24" ht="72" customHeight="1">
      <c r="A197" s="17" t="s">
        <v>1039</v>
      </c>
      <c r="B197" s="17" t="s">
        <v>1040</v>
      </c>
      <c r="C197" s="17" t="s">
        <v>413</v>
      </c>
      <c r="D197" s="17"/>
      <c r="E197" s="17"/>
      <c r="F197" s="18"/>
      <c r="G197" s="17"/>
      <c r="H197" s="17"/>
      <c r="I197" s="17" t="s">
        <v>1041</v>
      </c>
      <c r="J197" s="17" t="s">
        <v>1042</v>
      </c>
      <c r="K197" s="19" t="s">
        <v>1043</v>
      </c>
      <c r="L197" s="20" t="s">
        <v>1044</v>
      </c>
      <c r="M197" s="17" t="s">
        <v>384</v>
      </c>
      <c r="N197" s="19"/>
      <c r="O197" s="19"/>
      <c r="P197" s="3" t="str">
        <f t="shared" si="36"/>
        <v>Gregory Sprague  
52 Ash Ct
North Waterboro, ME 04061-4944</v>
      </c>
      <c r="Q197" s="93" t="str">
        <f t="shared" si="37"/>
        <v/>
      </c>
      <c r="R197" s="88" t="str">
        <f t="shared" si="38"/>
        <v/>
      </c>
      <c r="S197" s="3" t="str">
        <f t="shared" si="34"/>
        <v>Gregory Sprague</v>
      </c>
      <c r="T197" s="3" t="str">
        <f t="shared" si="32"/>
        <v>52 Ash Ct</v>
      </c>
      <c r="U197" s="3" t="str">
        <f t="shared" si="33"/>
        <v>North Waterboro, ME 04061-4944</v>
      </c>
      <c r="V197" s="3" t="str">
        <f t="shared" si="35"/>
        <v xml:space="preserve">Gregory Sprague  
52 Ash Ct
North Waterboro, ME 04061-4944
</v>
      </c>
      <c r="W197" s="44"/>
      <c r="X197" s="44"/>
    </row>
    <row r="198" spans="1:24" s="39" customFormat="1" ht="72" customHeight="1">
      <c r="A198" s="17" t="s">
        <v>1045</v>
      </c>
      <c r="B198" s="17" t="s">
        <v>307</v>
      </c>
      <c r="C198" s="17" t="s">
        <v>1046</v>
      </c>
      <c r="D198" s="17" t="s">
        <v>1047</v>
      </c>
      <c r="E198" s="17"/>
      <c r="F198" s="18"/>
      <c r="G198" s="17"/>
      <c r="H198" s="17" t="s">
        <v>1048</v>
      </c>
      <c r="I198" s="17" t="s">
        <v>1049</v>
      </c>
      <c r="J198" s="17" t="s">
        <v>1050</v>
      </c>
      <c r="K198" s="19" t="s">
        <v>216</v>
      </c>
      <c r="L198" s="20" t="s">
        <v>1051</v>
      </c>
      <c r="M198" s="17" t="s">
        <v>384</v>
      </c>
      <c r="N198" s="19"/>
      <c r="O198" s="19"/>
      <c r="P198" s="3" t="str">
        <f t="shared" si="36"/>
        <v>Pamela Stanley Kenyon 
8681 Murray Rd
Savannah, NY  13143</v>
      </c>
      <c r="Q198" s="93" t="str">
        <f t="shared" si="37"/>
        <v>(315) 947-5084</v>
      </c>
      <c r="R198" s="88" t="str">
        <f t="shared" si="38"/>
        <v/>
      </c>
      <c r="S198" s="3" t="str">
        <f t="shared" si="34"/>
        <v>Pamela Kenyon</v>
      </c>
      <c r="T198" s="3" t="str">
        <f t="shared" si="32"/>
        <v>8681 Murray Rd</v>
      </c>
      <c r="U198" s="3" t="str">
        <f t="shared" si="33"/>
        <v>Savannah, NY  13143</v>
      </c>
      <c r="V198" s="3" t="str">
        <f t="shared" si="35"/>
        <v xml:space="preserve">Pamela Stanley Kenyon 
8681 Murray Rd
Savannah, NY  13143
(315) 947-5084
</v>
      </c>
      <c r="W198" s="44"/>
      <c r="X198" s="44"/>
    </row>
    <row r="199" spans="1:24" ht="72" customHeight="1">
      <c r="A199" s="36" t="s">
        <v>1052</v>
      </c>
      <c r="B199" s="36" t="s">
        <v>475</v>
      </c>
      <c r="C199" s="36" t="s">
        <v>17</v>
      </c>
      <c r="D199" s="36" t="s">
        <v>473</v>
      </c>
      <c r="E199" s="36" t="s">
        <v>166</v>
      </c>
      <c r="F199" s="37"/>
      <c r="G199" s="36" t="s">
        <v>476</v>
      </c>
      <c r="H199" s="36" t="s">
        <v>1208</v>
      </c>
      <c r="I199" s="36" t="s">
        <v>477</v>
      </c>
      <c r="J199" s="36" t="s">
        <v>97</v>
      </c>
      <c r="K199" s="38" t="s">
        <v>216</v>
      </c>
      <c r="L199" s="40" t="s">
        <v>478</v>
      </c>
      <c r="M199" s="36" t="s">
        <v>25</v>
      </c>
      <c r="N199" s="38" t="s">
        <v>1225</v>
      </c>
      <c r="O199" s="38" t="s">
        <v>1230</v>
      </c>
      <c r="P199" s="3" t="str">
        <f t="shared" si="36"/>
        <v>Joni Stillwell Harris * (FB)
4546 Beef St.
Syracuse, NY  13215-8636</v>
      </c>
      <c r="Q199" s="93" t="str">
        <f t="shared" si="37"/>
        <v>315-673-2599</v>
      </c>
      <c r="R199" s="88" t="str">
        <f t="shared" si="38"/>
        <v>joniluvsjesus@gmail.com</v>
      </c>
      <c r="S199" s="6" t="str">
        <f t="shared" si="34"/>
        <v>Joni Harris</v>
      </c>
      <c r="T199" s="6" t="str">
        <f t="shared" si="32"/>
        <v>4546 Beef St.</v>
      </c>
      <c r="U199" s="6" t="str">
        <f t="shared" si="33"/>
        <v>Syracuse, NY  13215-8636</v>
      </c>
      <c r="V199" s="3" t="str">
        <f t="shared" si="35"/>
        <v>Joni Stillwell Harris * (FB)
4546 Beef St.
Syracuse, NY  13215-8636
315-673-2599
joniluvsjesus@gmail.com</v>
      </c>
      <c r="W199" s="39"/>
      <c r="X199" s="39"/>
    </row>
    <row r="200" spans="1:24" ht="72" customHeight="1">
      <c r="A200" s="17" t="s">
        <v>198</v>
      </c>
      <c r="B200" s="17" t="s">
        <v>315</v>
      </c>
      <c r="C200" s="17"/>
      <c r="D200" s="17"/>
      <c r="E200" s="17"/>
      <c r="F200" s="18"/>
      <c r="G200" s="17"/>
      <c r="H200" s="17"/>
      <c r="I200" s="17" t="s">
        <v>1053</v>
      </c>
      <c r="J200" s="17" t="s">
        <v>1054</v>
      </c>
      <c r="K200" s="19" t="s">
        <v>1055</v>
      </c>
      <c r="L200" s="20" t="s">
        <v>1056</v>
      </c>
      <c r="M200" s="17"/>
      <c r="N200" s="19"/>
      <c r="O200" s="19"/>
      <c r="P200" s="3" t="str">
        <f t="shared" si="36"/>
        <v>Joseph Stopyro  
Walpole Road
Walpole, NH 03608</v>
      </c>
      <c r="Q200" s="93" t="str">
        <f t="shared" si="37"/>
        <v/>
      </c>
      <c r="R200" s="88" t="str">
        <f t="shared" si="38"/>
        <v/>
      </c>
      <c r="S200" s="3" t="str">
        <f t="shared" si="34"/>
        <v>Joseph Stopyro</v>
      </c>
      <c r="T200" s="3" t="str">
        <f t="shared" si="32"/>
        <v>Walpole Road</v>
      </c>
      <c r="U200" s="3" t="str">
        <f t="shared" si="33"/>
        <v>Walpole, NH 03608</v>
      </c>
      <c r="V200" s="3" t="str">
        <f t="shared" si="35"/>
        <v xml:space="preserve">Joseph Stopyro  
Walpole Road
Walpole, NH 03608
</v>
      </c>
      <c r="W200" s="44"/>
      <c r="X200" s="44"/>
    </row>
    <row r="201" spans="1:24" s="31" customFormat="1" ht="72" customHeight="1">
      <c r="A201" s="17" t="s">
        <v>1057</v>
      </c>
      <c r="B201" s="17" t="s">
        <v>359</v>
      </c>
      <c r="C201" s="17" t="s">
        <v>249</v>
      </c>
      <c r="D201" s="17"/>
      <c r="E201" s="17"/>
      <c r="F201" s="18"/>
      <c r="G201" s="17"/>
      <c r="H201" s="17"/>
      <c r="I201" s="17"/>
      <c r="J201" s="17"/>
      <c r="K201" s="19"/>
      <c r="L201" s="20"/>
      <c r="M201" s="17"/>
      <c r="N201" s="19"/>
      <c r="O201" s="19"/>
      <c r="P201" s="3" t="str">
        <f t="shared" si="36"/>
        <v xml:space="preserve">Steven Swarthout  
</v>
      </c>
      <c r="Q201" s="93" t="str">
        <f t="shared" si="37"/>
        <v/>
      </c>
      <c r="R201" s="88" t="str">
        <f t="shared" si="38"/>
        <v/>
      </c>
      <c r="S201" s="3" t="str">
        <f t="shared" si="34"/>
        <v>Steven Swarthout</v>
      </c>
      <c r="T201" s="3"/>
      <c r="U201" s="3" t="str">
        <f t="shared" si="33"/>
        <v xml:space="preserve">,  </v>
      </c>
      <c r="V201" s="3" t="str">
        <f t="shared" si="35"/>
        <v xml:space="preserve">Steven Swarthout  
</v>
      </c>
      <c r="W201" s="44"/>
      <c r="X201" s="44"/>
    </row>
    <row r="202" spans="1:24" ht="72" customHeight="1">
      <c r="A202" s="26" t="s">
        <v>1058</v>
      </c>
      <c r="B202" s="26" t="s">
        <v>1059</v>
      </c>
      <c r="C202" s="26" t="s">
        <v>562</v>
      </c>
      <c r="D202" s="26" t="s">
        <v>1060</v>
      </c>
      <c r="E202" s="26"/>
      <c r="F202" s="27"/>
      <c r="G202" s="26"/>
      <c r="H202" s="26"/>
      <c r="I202" s="26"/>
      <c r="J202" s="26"/>
      <c r="K202" s="28" t="s">
        <v>24</v>
      </c>
      <c r="L202" s="29"/>
      <c r="M202" s="26" t="s">
        <v>1061</v>
      </c>
      <c r="N202" s="28" t="s">
        <v>1226</v>
      </c>
      <c r="O202" s="28"/>
      <c r="P202" s="3" t="str">
        <f t="shared" si="36"/>
        <v xml:space="preserve">Anna Taylor Ruebsamen (deceased)
, NY </v>
      </c>
      <c r="Q202" s="93" t="str">
        <f t="shared" si="37"/>
        <v/>
      </c>
      <c r="R202" s="88" t="str">
        <f t="shared" si="38"/>
        <v/>
      </c>
      <c r="S202" s="5" t="str">
        <f t="shared" si="34"/>
        <v>Anna Ruebsamen</v>
      </c>
      <c r="T202" s="5"/>
      <c r="U202" s="5" t="str">
        <f t="shared" si="33"/>
        <v xml:space="preserve">, NY </v>
      </c>
      <c r="V202" s="3" t="str">
        <f t="shared" si="35"/>
        <v xml:space="preserve">Anna Taylor Ruebsamen (deceased)
, NY 
</v>
      </c>
      <c r="W202" s="31"/>
      <c r="X202" s="31"/>
    </row>
    <row r="203" spans="1:24" ht="72" customHeight="1">
      <c r="A203" s="17" t="s">
        <v>1058</v>
      </c>
      <c r="B203" s="17" t="s">
        <v>930</v>
      </c>
      <c r="C203" s="17" t="s">
        <v>1062</v>
      </c>
      <c r="D203" s="17" t="s">
        <v>1063</v>
      </c>
      <c r="E203" s="17"/>
      <c r="F203" s="18" t="s">
        <v>1064</v>
      </c>
      <c r="G203" s="17" t="s">
        <v>1065</v>
      </c>
      <c r="H203" s="17" t="s">
        <v>1238</v>
      </c>
      <c r="I203" s="17" t="s">
        <v>1066</v>
      </c>
      <c r="J203" s="17" t="s">
        <v>43</v>
      </c>
      <c r="K203" s="19" t="s">
        <v>24</v>
      </c>
      <c r="L203" s="20" t="s">
        <v>44</v>
      </c>
      <c r="M203" s="17" t="s">
        <v>25</v>
      </c>
      <c r="N203" s="19" t="s">
        <v>1225</v>
      </c>
      <c r="O203" s="19" t="s">
        <v>1230</v>
      </c>
      <c r="P203" s="3" t="str">
        <f t="shared" si="36"/>
        <v>Jane Taylor Hastedt * (FB)
3455 Barron Rd.
Marcellus, NY 13108</v>
      </c>
      <c r="Q203" s="93" t="str">
        <f t="shared" si="37"/>
        <v>(315) 436-4957</v>
      </c>
      <c r="R203" s="88" t="str">
        <f t="shared" si="38"/>
        <v>jhastedt@msn.com</v>
      </c>
      <c r="S203" s="3" t="str">
        <f t="shared" si="34"/>
        <v>Jane Hastedt</v>
      </c>
      <c r="T203" s="3" t="str">
        <f t="shared" ref="T203:T223" si="39">I203</f>
        <v>3455 Barron Rd.</v>
      </c>
      <c r="U203" s="3" t="str">
        <f t="shared" si="33"/>
        <v>Marcellus, NY 13108</v>
      </c>
      <c r="V203" s="3" t="str">
        <f t="shared" si="35"/>
        <v>Jane Taylor Hastedt * (FB)
3455 Barron Rd.
Marcellus, NY 13108
(315) 436-4957
jhastedt@msn.com</v>
      </c>
      <c r="W203" s="44"/>
      <c r="X203" s="44"/>
    </row>
    <row r="204" spans="1:24" ht="72" customHeight="1">
      <c r="A204" s="17" t="s">
        <v>401</v>
      </c>
      <c r="B204" s="17" t="s">
        <v>482</v>
      </c>
      <c r="C204" s="17" t="s">
        <v>315</v>
      </c>
      <c r="D204" s="17"/>
      <c r="E204" s="17" t="s">
        <v>400</v>
      </c>
      <c r="F204" s="18" t="s">
        <v>402</v>
      </c>
      <c r="G204" s="17"/>
      <c r="H204" s="17" t="s">
        <v>403</v>
      </c>
      <c r="I204" s="17" t="s">
        <v>1287</v>
      </c>
      <c r="J204" s="17" t="s">
        <v>405</v>
      </c>
      <c r="K204" s="19" t="s">
        <v>406</v>
      </c>
      <c r="L204" s="20" t="s">
        <v>407</v>
      </c>
      <c r="M204" s="17" t="s">
        <v>4</v>
      </c>
      <c r="N204" s="19"/>
      <c r="O204" s="19"/>
      <c r="P204" s="3" t="str">
        <f t="shared" si="36"/>
        <v>William Thompson  
1198 West 17th Ave.
Apache Junction, AZ 85120</v>
      </c>
      <c r="Q204" s="93" t="str">
        <f t="shared" si="37"/>
        <v>480-654-3199</v>
      </c>
      <c r="R204" s="88" t="str">
        <f t="shared" si="38"/>
        <v/>
      </c>
      <c r="S204" s="3" t="str">
        <f t="shared" si="34"/>
        <v>William Thompson</v>
      </c>
      <c r="T204" s="3" t="str">
        <f t="shared" si="39"/>
        <v>1198 West 17th Ave.</v>
      </c>
      <c r="U204" s="3" t="str">
        <f t="shared" si="33"/>
        <v>Apache Junction, AZ 85120</v>
      </c>
      <c r="V204" s="3" t="str">
        <f t="shared" si="35"/>
        <v xml:space="preserve">William Thompson  
1198 West 17th Ave.
Apache Junction, AZ 85120
480-654-3199
</v>
      </c>
      <c r="W204" s="44"/>
      <c r="X204" s="44"/>
    </row>
    <row r="205" spans="1:24" ht="72" customHeight="1">
      <c r="A205" s="17" t="s">
        <v>1067</v>
      </c>
      <c r="B205" s="17" t="s">
        <v>254</v>
      </c>
      <c r="C205" s="17" t="s">
        <v>1040</v>
      </c>
      <c r="D205" s="17"/>
      <c r="E205" s="17"/>
      <c r="F205" s="18" t="s">
        <v>1068</v>
      </c>
      <c r="G205" s="17"/>
      <c r="H205" s="18" t="s">
        <v>1069</v>
      </c>
      <c r="I205" s="17" t="s">
        <v>1070</v>
      </c>
      <c r="J205" s="17" t="s">
        <v>1071</v>
      </c>
      <c r="K205" s="19" t="s">
        <v>78</v>
      </c>
      <c r="L205" s="20">
        <v>78258</v>
      </c>
      <c r="M205" s="17" t="s">
        <v>25</v>
      </c>
      <c r="N205" s="19"/>
      <c r="O205" s="19"/>
      <c r="P205" s="3" t="str">
        <f t="shared" si="36"/>
        <v>John Tierney  
18902 Windsor Wood
San Antonio, TX 78258</v>
      </c>
      <c r="Q205" s="93" t="str">
        <f t="shared" si="37"/>
        <v xml:space="preserve">(210) 479-3305 </v>
      </c>
      <c r="R205" s="88" t="str">
        <f t="shared" si="38"/>
        <v/>
      </c>
      <c r="S205" s="3" t="str">
        <f t="shared" si="34"/>
        <v>John Tierney</v>
      </c>
      <c r="T205" s="3" t="str">
        <f t="shared" si="39"/>
        <v>18902 Windsor Wood</v>
      </c>
      <c r="U205" s="3" t="str">
        <f t="shared" si="33"/>
        <v>San Antonio, TX 78258</v>
      </c>
      <c r="V205" s="3" t="str">
        <f t="shared" si="35"/>
        <v xml:space="preserve">John Tierney  
18902 Windsor Wood
San Antonio, TX 78258
(210) 479-3305 
</v>
      </c>
      <c r="W205" s="44"/>
      <c r="X205" s="44"/>
    </row>
    <row r="206" spans="1:24" ht="72" customHeight="1">
      <c r="A206" s="17" t="s">
        <v>1072</v>
      </c>
      <c r="B206" s="17" t="s">
        <v>695</v>
      </c>
      <c r="C206" s="17" t="s">
        <v>602</v>
      </c>
      <c r="D206" s="17"/>
      <c r="E206" s="17" t="s">
        <v>479</v>
      </c>
      <c r="F206" s="18"/>
      <c r="G206" s="17"/>
      <c r="H206" s="17" t="s">
        <v>1073</v>
      </c>
      <c r="I206" s="17" t="s">
        <v>1074</v>
      </c>
      <c r="J206" s="17" t="s">
        <v>1075</v>
      </c>
      <c r="K206" s="19" t="s">
        <v>24</v>
      </c>
      <c r="L206" s="20" t="s">
        <v>1076</v>
      </c>
      <c r="M206" s="17" t="s">
        <v>25</v>
      </c>
      <c r="N206" s="19"/>
      <c r="O206" s="19" t="s">
        <v>1230</v>
      </c>
      <c r="P206" s="3" t="str">
        <f t="shared" si="36"/>
        <v>Jeffrey Tomlinson   (FB)
37 Woodcrest Ave.
West Harrison, NY 10604</v>
      </c>
      <c r="Q206" s="93" t="str">
        <f t="shared" si="37"/>
        <v>914-310-0247</v>
      </c>
      <c r="R206" s="88" t="str">
        <f t="shared" si="38"/>
        <v/>
      </c>
      <c r="S206" s="3" t="str">
        <f t="shared" si="34"/>
        <v>Jeffrey Tomlinson</v>
      </c>
      <c r="T206" s="3" t="str">
        <f t="shared" si="39"/>
        <v>37 Woodcrest Ave.</v>
      </c>
      <c r="U206" s="3" t="str">
        <f t="shared" si="33"/>
        <v>West Harrison, NY 10604</v>
      </c>
      <c r="V206" s="3" t="str">
        <f t="shared" si="35"/>
        <v xml:space="preserve">Jeffrey Tomlinson   (FB)
37 Woodcrest Ave.
West Harrison, NY 10604
914-310-0247
</v>
      </c>
      <c r="W206" s="44"/>
      <c r="X206" s="44"/>
    </row>
    <row r="207" spans="1:24" ht="72" customHeight="1">
      <c r="A207" s="17" t="s">
        <v>1077</v>
      </c>
      <c r="B207" s="17" t="s">
        <v>360</v>
      </c>
      <c r="C207" s="17" t="s">
        <v>334</v>
      </c>
      <c r="D207" s="17"/>
      <c r="E207" s="17"/>
      <c r="F207" s="18"/>
      <c r="G207" s="17" t="s">
        <v>1078</v>
      </c>
      <c r="H207" s="17" t="s">
        <v>1079</v>
      </c>
      <c r="I207" s="17" t="s">
        <v>1080</v>
      </c>
      <c r="J207" s="17" t="s">
        <v>1081</v>
      </c>
      <c r="K207" s="19" t="s">
        <v>24</v>
      </c>
      <c r="L207" s="20" t="s">
        <v>1082</v>
      </c>
      <c r="M207" s="17" t="s">
        <v>25</v>
      </c>
      <c r="N207" s="19" t="s">
        <v>1225</v>
      </c>
      <c r="O207" s="19"/>
      <c r="P207" s="3" t="str">
        <f t="shared" si="36"/>
        <v>Thomas Tuttle  *
1284 County Route 8
Fulton, NY 13069</v>
      </c>
      <c r="Q207" s="93" t="str">
        <f t="shared" si="37"/>
        <v>315-598-2961</v>
      </c>
      <c r="R207" s="88" t="str">
        <f t="shared" si="38"/>
        <v>ttuttle@twcny.rr.com</v>
      </c>
      <c r="S207" s="3" t="str">
        <f t="shared" si="34"/>
        <v>Thomas Tuttle</v>
      </c>
      <c r="T207" s="3" t="str">
        <f t="shared" si="39"/>
        <v>1284 County Route 8</v>
      </c>
      <c r="U207" s="3" t="str">
        <f t="shared" si="33"/>
        <v>Fulton, NY 13069</v>
      </c>
      <c r="V207" s="3" t="str">
        <f t="shared" si="35"/>
        <v>Thomas Tuttle  *
1284 County Route 8
Fulton, NY 13069
315-598-2961
ttuttle@twcny.rr.com</v>
      </c>
      <c r="W207" s="44"/>
      <c r="X207" s="44"/>
    </row>
    <row r="208" spans="1:24" ht="72" customHeight="1">
      <c r="A208" s="17" t="s">
        <v>1083</v>
      </c>
      <c r="B208" s="17" t="s">
        <v>73</v>
      </c>
      <c r="C208" s="17" t="s">
        <v>482</v>
      </c>
      <c r="D208" s="17"/>
      <c r="E208" s="17" t="s">
        <v>57</v>
      </c>
      <c r="F208" s="18"/>
      <c r="G208" s="17"/>
      <c r="H208" s="17" t="s">
        <v>1084</v>
      </c>
      <c r="I208" s="17" t="s">
        <v>1085</v>
      </c>
      <c r="J208" s="17" t="s">
        <v>97</v>
      </c>
      <c r="K208" s="19" t="s">
        <v>24</v>
      </c>
      <c r="L208" s="20" t="s">
        <v>1086</v>
      </c>
      <c r="M208" s="17" t="s">
        <v>25</v>
      </c>
      <c r="N208" s="19"/>
      <c r="O208" s="19"/>
      <c r="P208" s="3" t="str">
        <f t="shared" si="36"/>
        <v>Kenneth Updike  
219 Jane Dr.
Syracuse, NY 13219</v>
      </c>
      <c r="Q208" s="93" t="str">
        <f t="shared" si="37"/>
        <v>(315) 487-0570</v>
      </c>
      <c r="R208" s="88" t="str">
        <f t="shared" si="38"/>
        <v/>
      </c>
      <c r="S208" s="3" t="str">
        <f t="shared" si="34"/>
        <v>Kenneth Updike</v>
      </c>
      <c r="T208" s="3" t="str">
        <f t="shared" si="39"/>
        <v>219 Jane Dr.</v>
      </c>
      <c r="U208" s="3" t="str">
        <f t="shared" si="33"/>
        <v>Syracuse, NY 13219</v>
      </c>
      <c r="V208" s="3" t="str">
        <f t="shared" si="35"/>
        <v xml:space="preserve">Kenneth Updike  
219 Jane Dr.
Syracuse, NY 13219
(315) 487-0570
</v>
      </c>
      <c r="W208" s="44"/>
      <c r="X208" s="44"/>
    </row>
    <row r="209" spans="1:24" ht="72" customHeight="1">
      <c r="A209" s="17" t="s">
        <v>1087</v>
      </c>
      <c r="B209" s="17" t="s">
        <v>504</v>
      </c>
      <c r="C209" s="17" t="s">
        <v>34</v>
      </c>
      <c r="D209" s="17" t="s">
        <v>397</v>
      </c>
      <c r="E209" s="17"/>
      <c r="F209" s="18"/>
      <c r="G209" s="75" t="s">
        <v>1286</v>
      </c>
      <c r="H209" s="17" t="s">
        <v>1088</v>
      </c>
      <c r="I209" s="17" t="s">
        <v>1089</v>
      </c>
      <c r="J209" s="17" t="s">
        <v>43</v>
      </c>
      <c r="K209" s="19" t="s">
        <v>24</v>
      </c>
      <c r="L209" s="20">
        <v>13108</v>
      </c>
      <c r="M209" s="17" t="s">
        <v>25</v>
      </c>
      <c r="N209" s="19" t="s">
        <v>1225</v>
      </c>
      <c r="O209" s="19"/>
      <c r="P209" s="3" t="str">
        <f t="shared" si="36"/>
        <v>Brenda Vale Foster *
4069 South Street Rd.
Marcellus, NY 13108</v>
      </c>
      <c r="Q209" s="93" t="str">
        <f t="shared" si="37"/>
        <v>(315) 673-3136</v>
      </c>
      <c r="R209" s="88" t="str">
        <f t="shared" si="38"/>
        <v>BF457@windstream.net</v>
      </c>
      <c r="S209" s="3" t="str">
        <f t="shared" si="34"/>
        <v>Brenda Foster</v>
      </c>
      <c r="T209" s="3" t="str">
        <f t="shared" si="39"/>
        <v>4069 South Street Rd.</v>
      </c>
      <c r="U209" s="3" t="str">
        <f t="shared" si="33"/>
        <v>Marcellus, NY 13108</v>
      </c>
      <c r="V209" s="3" t="str">
        <f t="shared" si="35"/>
        <v>Brenda Vale Foster *
4069 South Street Rd.
Marcellus, NY 13108
(315) 673-3136
BF457@windstream.net</v>
      </c>
      <c r="W209" s="44"/>
      <c r="X209" s="44"/>
    </row>
    <row r="210" spans="1:24" ht="72" customHeight="1">
      <c r="A210" s="17" t="s">
        <v>1090</v>
      </c>
      <c r="B210" s="17" t="s">
        <v>299</v>
      </c>
      <c r="C210" s="17" t="s">
        <v>533</v>
      </c>
      <c r="D210" s="17" t="s">
        <v>1091</v>
      </c>
      <c r="E210" s="17"/>
      <c r="F210" s="18"/>
      <c r="G210" s="17"/>
      <c r="H210" s="17"/>
      <c r="I210" s="17" t="s">
        <v>1092</v>
      </c>
      <c r="J210" s="17" t="s">
        <v>1093</v>
      </c>
      <c r="K210" s="19" t="s">
        <v>779</v>
      </c>
      <c r="L210" s="20" t="s">
        <v>1094</v>
      </c>
      <c r="M210" s="17" t="s">
        <v>25</v>
      </c>
      <c r="N210" s="19"/>
      <c r="O210" s="19"/>
      <c r="P210" s="3" t="str">
        <f t="shared" si="36"/>
        <v>Susan Van De Weert VanDerploeg 
2655 Beechwood Dr SE
Grand Rapids, MI 49506</v>
      </c>
      <c r="Q210" s="93" t="str">
        <f t="shared" si="37"/>
        <v/>
      </c>
      <c r="R210" s="88" t="str">
        <f t="shared" si="38"/>
        <v/>
      </c>
      <c r="S210" s="3" t="str">
        <f t="shared" si="34"/>
        <v>Susan VanDerploeg</v>
      </c>
      <c r="T210" s="3" t="str">
        <f t="shared" si="39"/>
        <v>2655 Beechwood Dr SE</v>
      </c>
      <c r="U210" s="3" t="str">
        <f t="shared" si="33"/>
        <v>Grand Rapids, MI 49506</v>
      </c>
      <c r="V210" s="3" t="str">
        <f t="shared" si="35"/>
        <v xml:space="preserve">Susan Van De Weert VanDerploeg 
2655 Beechwood Dr SE
Grand Rapids, MI 49506
</v>
      </c>
      <c r="W210" s="44"/>
      <c r="X210" s="44"/>
    </row>
    <row r="211" spans="1:24" ht="72" customHeight="1">
      <c r="A211" s="17" t="s">
        <v>1095</v>
      </c>
      <c r="B211" s="17" t="s">
        <v>1096</v>
      </c>
      <c r="C211" s="17" t="s">
        <v>1097</v>
      </c>
      <c r="D211" s="17" t="s">
        <v>1098</v>
      </c>
      <c r="E211" s="17"/>
      <c r="F211" s="18"/>
      <c r="G211" s="17"/>
      <c r="H211" s="17" t="s">
        <v>1099</v>
      </c>
      <c r="I211" s="17" t="s">
        <v>1100</v>
      </c>
      <c r="J211" s="17" t="s">
        <v>974</v>
      </c>
      <c r="K211" s="19" t="s">
        <v>24</v>
      </c>
      <c r="L211" s="20">
        <v>13141</v>
      </c>
      <c r="M211" s="17" t="s">
        <v>25</v>
      </c>
      <c r="N211" s="19"/>
      <c r="O211" s="19"/>
      <c r="P211" s="3" t="str">
        <f t="shared" si="36"/>
        <v>Dorees Vile Mulvihill 
3963 Sawmill Rd.
Preble, NY 13141</v>
      </c>
      <c r="Q211" s="93" t="str">
        <f t="shared" si="37"/>
        <v>350-1094</v>
      </c>
      <c r="R211" s="88" t="str">
        <f t="shared" si="38"/>
        <v/>
      </c>
      <c r="S211" s="3" t="str">
        <f t="shared" si="34"/>
        <v>Dorees Mulvihill</v>
      </c>
      <c r="T211" s="3" t="str">
        <f t="shared" si="39"/>
        <v>3963 Sawmill Rd.</v>
      </c>
      <c r="U211" s="3" t="str">
        <f t="shared" si="33"/>
        <v>Preble, NY 13141</v>
      </c>
      <c r="V211" s="3" t="str">
        <f t="shared" si="35"/>
        <v xml:space="preserve">Dorees Vile Mulvihill 
3963 Sawmill Rd.
Preble, NY 13141
350-1094
</v>
      </c>
      <c r="W211" s="44"/>
      <c r="X211" s="44"/>
    </row>
    <row r="212" spans="1:24" s="59" customFormat="1" ht="72" customHeight="1">
      <c r="A212" s="17" t="s">
        <v>1101</v>
      </c>
      <c r="B212" s="17" t="s">
        <v>316</v>
      </c>
      <c r="C212" s="17"/>
      <c r="D212" s="17"/>
      <c r="E212" s="17"/>
      <c r="F212" s="18"/>
      <c r="G212" s="17"/>
      <c r="H212" s="17"/>
      <c r="I212" s="17"/>
      <c r="J212" s="17"/>
      <c r="K212" s="19"/>
      <c r="L212" s="42"/>
      <c r="M212" s="17"/>
      <c r="N212" s="19"/>
      <c r="O212" s="19"/>
      <c r="P212" s="3" t="str">
        <f t="shared" si="36"/>
        <v xml:space="preserve">Richard Wagner  
</v>
      </c>
      <c r="Q212" s="93" t="str">
        <f t="shared" si="37"/>
        <v/>
      </c>
      <c r="R212" s="88" t="str">
        <f t="shared" si="38"/>
        <v/>
      </c>
      <c r="S212" s="3" t="str">
        <f t="shared" si="34"/>
        <v>Richard Wagner</v>
      </c>
      <c r="T212" s="3">
        <f t="shared" si="39"/>
        <v>0</v>
      </c>
      <c r="U212" s="3" t="str">
        <f t="shared" si="33"/>
        <v xml:space="preserve">,  </v>
      </c>
      <c r="V212" s="3" t="str">
        <f t="shared" si="35"/>
        <v xml:space="preserve">Richard Wagner  
</v>
      </c>
      <c r="W212" s="44"/>
      <c r="X212" s="44"/>
    </row>
    <row r="213" spans="1:24" ht="72" customHeight="1">
      <c r="A213" s="51" t="s">
        <v>1102</v>
      </c>
      <c r="B213" s="51" t="s">
        <v>250</v>
      </c>
      <c r="C213" s="51" t="s">
        <v>480</v>
      </c>
      <c r="D213" s="51" t="s">
        <v>1103</v>
      </c>
      <c r="E213" s="51" t="s">
        <v>1104</v>
      </c>
      <c r="F213" s="52"/>
      <c r="G213" s="53" t="s">
        <v>1203</v>
      </c>
      <c r="H213" s="51" t="s">
        <v>1237</v>
      </c>
      <c r="I213" s="51" t="s">
        <v>1105</v>
      </c>
      <c r="J213" s="51" t="s">
        <v>1106</v>
      </c>
      <c r="K213" s="54" t="s">
        <v>1036</v>
      </c>
      <c r="L213" s="55" t="s">
        <v>1107</v>
      </c>
      <c r="M213" s="51" t="s">
        <v>1108</v>
      </c>
      <c r="N213" s="54" t="s">
        <v>1225</v>
      </c>
      <c r="O213" s="54"/>
      <c r="P213" s="3" t="str">
        <f t="shared" si="36"/>
        <v>Donna Waldburger Malnati *
1827 Longview Lane
Dandridge, TN 37725</v>
      </c>
      <c r="Q213" s="93" t="str">
        <f t="shared" si="37"/>
        <v>(865) 387-2059</v>
      </c>
      <c r="R213" s="88" t="str">
        <f t="shared" si="38"/>
        <v>Malnati57@gmail.com</v>
      </c>
      <c r="S213" s="56" t="str">
        <f t="shared" si="34"/>
        <v>Donna Malnati</v>
      </c>
      <c r="T213" s="56" t="str">
        <f t="shared" si="39"/>
        <v>1827 Longview Lane</v>
      </c>
      <c r="U213" s="56" t="str">
        <f t="shared" si="33"/>
        <v>Dandridge, TN 37725</v>
      </c>
      <c r="V213" s="3" t="str">
        <f t="shared" si="35"/>
        <v>Donna Waldburger Malnati *
1827 Longview Lane
Dandridge, TN 37725
(865) 387-2059
Malnati57@gmail.com</v>
      </c>
      <c r="W213" s="58"/>
      <c r="X213" s="58"/>
    </row>
    <row r="214" spans="1:24" ht="72" customHeight="1">
      <c r="A214" s="17" t="s">
        <v>1109</v>
      </c>
      <c r="B214" s="17" t="s">
        <v>1110</v>
      </c>
      <c r="C214" s="17" t="s">
        <v>1111</v>
      </c>
      <c r="D214" s="17" t="s">
        <v>1112</v>
      </c>
      <c r="E214" s="17"/>
      <c r="F214" s="18"/>
      <c r="G214" s="17"/>
      <c r="H214" s="17"/>
      <c r="I214" s="17" t="s">
        <v>1113</v>
      </c>
      <c r="J214" s="17" t="s">
        <v>97</v>
      </c>
      <c r="K214" s="19" t="s">
        <v>24</v>
      </c>
      <c r="L214" s="20" t="s">
        <v>1114</v>
      </c>
      <c r="M214" s="17"/>
      <c r="N214" s="19"/>
      <c r="O214" s="19"/>
      <c r="P214" s="3" t="str">
        <f t="shared" si="36"/>
        <v>Sharon Walser Nash 
115 Hastings Place
Syracuse, NY 13206</v>
      </c>
      <c r="Q214" s="93" t="str">
        <f t="shared" si="37"/>
        <v/>
      </c>
      <c r="R214" s="88" t="str">
        <f t="shared" si="38"/>
        <v/>
      </c>
      <c r="S214" s="3" t="str">
        <f t="shared" si="34"/>
        <v>Sharon Nash</v>
      </c>
      <c r="T214" s="3" t="str">
        <f t="shared" si="39"/>
        <v>115 Hastings Place</v>
      </c>
      <c r="U214" s="3" t="str">
        <f t="shared" si="33"/>
        <v>Syracuse, NY 13206</v>
      </c>
      <c r="V214" s="3" t="str">
        <f t="shared" si="35"/>
        <v xml:space="preserve">Sharon Walser Nash 
115 Hastings Place
Syracuse, NY 13206
</v>
      </c>
      <c r="W214" s="44"/>
      <c r="X214" s="44"/>
    </row>
    <row r="215" spans="1:24" ht="72" customHeight="1">
      <c r="A215" s="17" t="s">
        <v>374</v>
      </c>
      <c r="B215" s="17" t="s">
        <v>118</v>
      </c>
      <c r="C215" s="17" t="s">
        <v>315</v>
      </c>
      <c r="D215" s="17"/>
      <c r="E215" s="17"/>
      <c r="F215" s="18"/>
      <c r="G215" s="17"/>
      <c r="H215" s="17" t="s">
        <v>1115</v>
      </c>
      <c r="I215" s="17" t="s">
        <v>1116</v>
      </c>
      <c r="J215" s="17" t="s">
        <v>1117</v>
      </c>
      <c r="K215" s="19" t="s">
        <v>24</v>
      </c>
      <c r="L215" s="20" t="s">
        <v>266</v>
      </c>
      <c r="M215" s="17" t="s">
        <v>25</v>
      </c>
      <c r="N215" s="19"/>
      <c r="O215" s="19"/>
      <c r="P215" s="3" t="str">
        <f t="shared" si="36"/>
        <v>James Walsh  
8137 Mesa Lane
Lliverpool, NY 13090</v>
      </c>
      <c r="Q215" s="93" t="str">
        <f t="shared" si="37"/>
        <v>315-622-1681</v>
      </c>
      <c r="R215" s="88" t="str">
        <f t="shared" si="38"/>
        <v/>
      </c>
      <c r="S215" s="3" t="str">
        <f t="shared" si="34"/>
        <v>James Walsh</v>
      </c>
      <c r="T215" s="3" t="str">
        <f t="shared" si="39"/>
        <v>8137 Mesa Lane</v>
      </c>
      <c r="U215" s="3" t="str">
        <f t="shared" ref="U215:U235" si="40">CONCATENATE(PROPER(J215),", ",K215," ",L215)</f>
        <v>Lliverpool, NY 13090</v>
      </c>
      <c r="V215" s="3" t="str">
        <f t="shared" si="35"/>
        <v xml:space="preserve">James Walsh  
8137 Mesa Lane
Lliverpool, NY 13090
315-622-1681
</v>
      </c>
      <c r="W215" s="44"/>
      <c r="X215" s="44"/>
    </row>
    <row r="216" spans="1:24" ht="72" customHeight="1">
      <c r="A216" s="17" t="s">
        <v>1118</v>
      </c>
      <c r="B216" s="17" t="s">
        <v>1119</v>
      </c>
      <c r="C216" s="17" t="s">
        <v>34</v>
      </c>
      <c r="D216" s="17"/>
      <c r="E216" s="17"/>
      <c r="F216" s="18"/>
      <c r="G216" s="46" t="s">
        <v>1120</v>
      </c>
      <c r="H216" s="17" t="s">
        <v>1273</v>
      </c>
      <c r="I216" s="17" t="s">
        <v>1121</v>
      </c>
      <c r="J216" s="17" t="s">
        <v>501</v>
      </c>
      <c r="K216" s="19" t="s">
        <v>406</v>
      </c>
      <c r="L216" s="20" t="s">
        <v>1122</v>
      </c>
      <c r="M216" s="17" t="s">
        <v>25</v>
      </c>
      <c r="N216" s="19" t="s">
        <v>1225</v>
      </c>
      <c r="O216" s="19" t="s">
        <v>1225</v>
      </c>
      <c r="P216" s="3" t="str">
        <f t="shared" si="36"/>
        <v>Sherry Walton  * (FB)
4211 East Zia St.
Phoenix, AZ 85044</v>
      </c>
      <c r="Q216" s="93" t="str">
        <f t="shared" si="37"/>
        <v>(623) 680-2399</v>
      </c>
      <c r="R216" s="88" t="str">
        <f t="shared" si="38"/>
        <v>sherrywalton916@aol.com</v>
      </c>
      <c r="S216" s="3" t="str">
        <f t="shared" si="34"/>
        <v>Sherry Walton</v>
      </c>
      <c r="T216" s="3" t="str">
        <f t="shared" si="39"/>
        <v>4211 East Zia St.</v>
      </c>
      <c r="U216" s="3" t="str">
        <f t="shared" si="40"/>
        <v>Phoenix, AZ 85044</v>
      </c>
      <c r="V216" s="3" t="str">
        <f t="shared" si="35"/>
        <v>Sherry Walton  * (FB)
4211 East Zia St.
Phoenix, AZ 85044
(623) 680-2399
sherrywalton916@aol.com</v>
      </c>
      <c r="W216" s="44"/>
      <c r="X216" s="44"/>
    </row>
    <row r="217" spans="1:24" ht="72" customHeight="1">
      <c r="A217" s="17" t="s">
        <v>1123</v>
      </c>
      <c r="B217" s="17" t="s">
        <v>39</v>
      </c>
      <c r="C217" s="17" t="s">
        <v>1124</v>
      </c>
      <c r="D217" s="17"/>
      <c r="E217" s="17"/>
      <c r="F217" s="18" t="s">
        <v>1125</v>
      </c>
      <c r="G217" s="17"/>
      <c r="H217" s="17"/>
      <c r="I217" s="17" t="s">
        <v>1126</v>
      </c>
      <c r="J217" s="17" t="s">
        <v>1127</v>
      </c>
      <c r="K217" s="19" t="s">
        <v>202</v>
      </c>
      <c r="L217" s="20" t="s">
        <v>1128</v>
      </c>
      <c r="M217" s="17" t="s">
        <v>25</v>
      </c>
      <c r="N217" s="19"/>
      <c r="O217" s="19" t="s">
        <v>1230</v>
      </c>
      <c r="P217" s="3" t="str">
        <f t="shared" si="36"/>
        <v>Kevin Warrender   (FB)
1433 NE 60th St
Ft. Lauderdale, FL 33334</v>
      </c>
      <c r="Q217" s="93" t="str">
        <f t="shared" si="37"/>
        <v/>
      </c>
      <c r="R217" s="88" t="str">
        <f t="shared" si="38"/>
        <v/>
      </c>
      <c r="S217" s="3" t="str">
        <f t="shared" si="34"/>
        <v>Kevin Warrender</v>
      </c>
      <c r="T217" s="3" t="str">
        <f t="shared" si="39"/>
        <v>1433 NE 60th St</v>
      </c>
      <c r="U217" s="3" t="str">
        <f t="shared" si="40"/>
        <v>Ft. Lauderdale, FL 33334</v>
      </c>
      <c r="V217" s="3" t="str">
        <f t="shared" si="35"/>
        <v xml:space="preserve">Kevin Warrender   (FB)
1433 NE 60th St
Ft. Lauderdale, FL 33334
</v>
      </c>
      <c r="W217" s="44"/>
      <c r="X217" s="44"/>
    </row>
    <row r="218" spans="1:24" ht="72" customHeight="1">
      <c r="A218" s="17" t="s">
        <v>1129</v>
      </c>
      <c r="B218" s="17" t="s">
        <v>118</v>
      </c>
      <c r="C218" s="17" t="s">
        <v>522</v>
      </c>
      <c r="D218" s="17"/>
      <c r="E218" s="17"/>
      <c r="F218" s="18"/>
      <c r="G218" s="17"/>
      <c r="H218" s="17"/>
      <c r="I218" s="17" t="s">
        <v>1130</v>
      </c>
      <c r="J218" s="17" t="s">
        <v>1131</v>
      </c>
      <c r="K218" s="19" t="s">
        <v>24</v>
      </c>
      <c r="L218" s="20" t="s">
        <v>1132</v>
      </c>
      <c r="M218" s="17"/>
      <c r="N218" s="19"/>
      <c r="O218" s="19"/>
      <c r="P218" s="3" t="str">
        <f t="shared" si="36"/>
        <v>James Waters  
856 Rush Scottville Rd.
Rush, NY 14543</v>
      </c>
      <c r="Q218" s="93" t="str">
        <f t="shared" si="37"/>
        <v/>
      </c>
      <c r="R218" s="88" t="str">
        <f t="shared" si="38"/>
        <v/>
      </c>
      <c r="S218" s="3" t="str">
        <f t="shared" si="34"/>
        <v>James Waters</v>
      </c>
      <c r="T218" s="3" t="str">
        <f t="shared" si="39"/>
        <v>856 Rush Scottville Rd.</v>
      </c>
      <c r="U218" s="3" t="str">
        <f t="shared" si="40"/>
        <v>Rush, NY 14543</v>
      </c>
      <c r="V218" s="3" t="str">
        <f t="shared" si="35"/>
        <v xml:space="preserve">James Waters  
856 Rush Scottville Rd.
Rush, NY 14543
</v>
      </c>
      <c r="W218" s="7" t="s">
        <v>1133</v>
      </c>
      <c r="X218" s="44"/>
    </row>
    <row r="219" spans="1:24" ht="72" customHeight="1">
      <c r="A219" s="17" t="s">
        <v>1134</v>
      </c>
      <c r="B219" s="17" t="s">
        <v>210</v>
      </c>
      <c r="C219" s="17" t="s">
        <v>321</v>
      </c>
      <c r="D219" s="17"/>
      <c r="E219" s="17"/>
      <c r="F219" s="18"/>
      <c r="G219" s="17"/>
      <c r="H219" s="81" t="s">
        <v>1260</v>
      </c>
      <c r="I219" s="81" t="s">
        <v>1259</v>
      </c>
      <c r="J219" s="81" t="s">
        <v>23</v>
      </c>
      <c r="K219" s="81" t="s">
        <v>24</v>
      </c>
      <c r="L219" s="82" t="s">
        <v>557</v>
      </c>
      <c r="M219" s="17" t="s">
        <v>91</v>
      </c>
      <c r="N219" s="19" t="s">
        <v>1225</v>
      </c>
      <c r="O219" s="19"/>
      <c r="P219" s="3" t="str">
        <f t="shared" si="36"/>
        <v>Michael Welch  *
5390 Kasson Road
Camillus, NY 13031</v>
      </c>
      <c r="Q219" s="93" t="str">
        <f t="shared" si="37"/>
        <v>(315) 380-2245</v>
      </c>
      <c r="R219" s="88" t="str">
        <f t="shared" si="38"/>
        <v/>
      </c>
      <c r="S219" s="3" t="str">
        <f t="shared" si="34"/>
        <v>Michael Welch</v>
      </c>
      <c r="T219" s="3" t="str">
        <f t="shared" si="39"/>
        <v>5390 Kasson Road</v>
      </c>
      <c r="U219" s="3" t="str">
        <f t="shared" si="40"/>
        <v>Camillus, NY 13031</v>
      </c>
      <c r="V219" s="3" t="str">
        <f t="shared" si="35"/>
        <v xml:space="preserve">Michael Welch  *
5390 Kasson Road
Camillus, NY 13031
(315) 380-2245
</v>
      </c>
      <c r="W219" s="47" t="s">
        <v>1135</v>
      </c>
      <c r="X219" s="44"/>
    </row>
    <row r="220" spans="1:24" ht="72" customHeight="1">
      <c r="A220" s="17" t="s">
        <v>1136</v>
      </c>
      <c r="B220" s="17" t="s">
        <v>250</v>
      </c>
      <c r="C220" s="17" t="s">
        <v>300</v>
      </c>
      <c r="D220" s="17" t="s">
        <v>1137</v>
      </c>
      <c r="E220" s="17"/>
      <c r="F220" s="18"/>
      <c r="G220" s="17"/>
      <c r="H220" s="17" t="s">
        <v>1138</v>
      </c>
      <c r="I220" s="17" t="s">
        <v>1139</v>
      </c>
      <c r="J220" s="17" t="s">
        <v>1140</v>
      </c>
      <c r="K220" s="19" t="s">
        <v>24</v>
      </c>
      <c r="L220" s="20">
        <v>13211</v>
      </c>
      <c r="M220" s="17" t="s">
        <v>25</v>
      </c>
      <c r="N220" s="19"/>
      <c r="O220" s="19"/>
      <c r="P220" s="3" t="str">
        <f t="shared" si="36"/>
        <v>Donna Werner Case 
109 Florida Rd.
Mattydale, NY 13211</v>
      </c>
      <c r="Q220" s="93" t="str">
        <f t="shared" si="37"/>
        <v>(315) 455-1005</v>
      </c>
      <c r="R220" s="88" t="str">
        <f t="shared" si="38"/>
        <v/>
      </c>
      <c r="S220" s="3" t="str">
        <f t="shared" si="34"/>
        <v>Donna Case</v>
      </c>
      <c r="T220" s="3" t="str">
        <f t="shared" si="39"/>
        <v>109 Florida Rd.</v>
      </c>
      <c r="U220" s="3" t="str">
        <f t="shared" si="40"/>
        <v>Mattydale, NY 13211</v>
      </c>
      <c r="V220" s="3" t="str">
        <f t="shared" si="35"/>
        <v xml:space="preserve">Donna Werner Case 
109 Florida Rd.
Mattydale, NY 13211
(315) 455-1005
</v>
      </c>
      <c r="W220" s="44"/>
      <c r="X220" s="44"/>
    </row>
    <row r="221" spans="1:24" ht="72" customHeight="1">
      <c r="A221" s="17" t="s">
        <v>816</v>
      </c>
      <c r="B221" s="17" t="s">
        <v>817</v>
      </c>
      <c r="C221" s="17" t="s">
        <v>620</v>
      </c>
      <c r="D221" s="17"/>
      <c r="E221" s="17" t="s">
        <v>815</v>
      </c>
      <c r="F221" s="18" t="s">
        <v>1141</v>
      </c>
      <c r="G221" s="17"/>
      <c r="H221" s="17"/>
      <c r="I221" s="17" t="s">
        <v>1142</v>
      </c>
      <c r="J221" s="17" t="s">
        <v>97</v>
      </c>
      <c r="K221" s="19" t="s">
        <v>24</v>
      </c>
      <c r="L221" s="20" t="s">
        <v>844</v>
      </c>
      <c r="M221" s="17" t="s">
        <v>25</v>
      </c>
      <c r="N221" s="19"/>
      <c r="O221" s="19"/>
      <c r="P221" s="3" t="str">
        <f t="shared" si="36"/>
        <v>Rick West  
4808 Beef St.
Syracuse, NY 13215</v>
      </c>
      <c r="Q221" s="93" t="str">
        <f t="shared" si="37"/>
        <v/>
      </c>
      <c r="R221" s="88" t="str">
        <f t="shared" si="38"/>
        <v/>
      </c>
      <c r="S221" s="3" t="str">
        <f t="shared" si="34"/>
        <v>Rick West</v>
      </c>
      <c r="T221" s="3" t="str">
        <f t="shared" si="39"/>
        <v>4808 Beef St.</v>
      </c>
      <c r="U221" s="3" t="str">
        <f t="shared" si="40"/>
        <v>Syracuse, NY 13215</v>
      </c>
      <c r="V221" s="3" t="str">
        <f t="shared" si="35"/>
        <v xml:space="preserve">Rick West  
4808 Beef St.
Syracuse, NY 13215
</v>
      </c>
      <c r="W221" s="44"/>
      <c r="X221" s="44"/>
    </row>
    <row r="222" spans="1:24" ht="72" customHeight="1">
      <c r="A222" s="17" t="s">
        <v>1143</v>
      </c>
      <c r="B222" s="17" t="s">
        <v>152</v>
      </c>
      <c r="C222" s="17" t="s">
        <v>111</v>
      </c>
      <c r="D222" s="17"/>
      <c r="E222" s="17"/>
      <c r="F222" s="18"/>
      <c r="G222" s="17"/>
      <c r="H222" s="17" t="s">
        <v>1144</v>
      </c>
      <c r="I222" s="17" t="s">
        <v>1145</v>
      </c>
      <c r="J222" s="17" t="s">
        <v>97</v>
      </c>
      <c r="K222" s="19" t="s">
        <v>24</v>
      </c>
      <c r="L222" s="20" t="s">
        <v>1146</v>
      </c>
      <c r="M222" s="17" t="s">
        <v>25</v>
      </c>
      <c r="N222" s="19"/>
      <c r="O222" s="19"/>
      <c r="P222" s="3" t="str">
        <f t="shared" si="36"/>
        <v>Chris Wheatley  
143 Normanor Dr
Syracuse, NY 13207</v>
      </c>
      <c r="Q222" s="93" t="str">
        <f t="shared" si="37"/>
        <v>(315) 492-0374</v>
      </c>
      <c r="R222" s="88" t="str">
        <f t="shared" si="38"/>
        <v/>
      </c>
      <c r="S222" s="3" t="str">
        <f t="shared" si="34"/>
        <v>Chris Wheatley</v>
      </c>
      <c r="T222" s="3" t="str">
        <f t="shared" si="39"/>
        <v>143 Normanor Dr</v>
      </c>
      <c r="U222" s="3" t="str">
        <f t="shared" si="40"/>
        <v>Syracuse, NY 13207</v>
      </c>
      <c r="V222" s="3" t="str">
        <f t="shared" si="35"/>
        <v xml:space="preserve">Chris Wheatley  
143 Normanor Dr
Syracuse, NY 13207
(315) 492-0374
</v>
      </c>
      <c r="W222" s="44"/>
      <c r="X222" s="44"/>
    </row>
    <row r="223" spans="1:24" s="59" customFormat="1" ht="72" customHeight="1">
      <c r="A223" s="17" t="s">
        <v>1143</v>
      </c>
      <c r="B223" s="17" t="s">
        <v>63</v>
      </c>
      <c r="C223" s="17" t="s">
        <v>254</v>
      </c>
      <c r="D223" s="17"/>
      <c r="E223" s="17"/>
      <c r="F223" s="18"/>
      <c r="G223" s="17"/>
      <c r="H223" s="17" t="s">
        <v>1147</v>
      </c>
      <c r="I223" s="17" t="s">
        <v>1148</v>
      </c>
      <c r="J223" s="17" t="s">
        <v>1149</v>
      </c>
      <c r="K223" s="19" t="s">
        <v>24</v>
      </c>
      <c r="L223" s="20" t="s">
        <v>1150</v>
      </c>
      <c r="M223" s="17" t="s">
        <v>25</v>
      </c>
      <c r="N223" s="19"/>
      <c r="O223" s="19"/>
      <c r="P223" s="3" t="str">
        <f t="shared" si="36"/>
        <v>Stephen Wheatley  
3235 Webb Rd.
Lafayette, NY 13084</v>
      </c>
      <c r="Q223" s="93" t="str">
        <f t="shared" si="37"/>
        <v>(315) 492-3766</v>
      </c>
      <c r="R223" s="88" t="str">
        <f t="shared" si="38"/>
        <v/>
      </c>
      <c r="S223" s="3" t="str">
        <f t="shared" si="34"/>
        <v>Stephen Wheatley</v>
      </c>
      <c r="T223" s="3" t="str">
        <f t="shared" si="39"/>
        <v>3235 Webb Rd.</v>
      </c>
      <c r="U223" s="3" t="str">
        <f t="shared" si="40"/>
        <v>Lafayette, NY 13084</v>
      </c>
      <c r="V223" s="3" t="str">
        <f t="shared" si="35"/>
        <v xml:space="preserve">Stephen Wheatley  
3235 Webb Rd.
Lafayette, NY 13084
(315) 492-3766
</v>
      </c>
      <c r="W223" s="44"/>
      <c r="X223" s="44"/>
    </row>
    <row r="224" spans="1:24" s="39" customFormat="1" ht="72" customHeight="1">
      <c r="A224" s="51" t="s">
        <v>1151</v>
      </c>
      <c r="B224" s="51" t="s">
        <v>70</v>
      </c>
      <c r="C224" s="51" t="s">
        <v>300</v>
      </c>
      <c r="D224" s="51" t="s">
        <v>1152</v>
      </c>
      <c r="E224" s="51" t="s">
        <v>1207</v>
      </c>
      <c r="F224" s="52" t="s">
        <v>1153</v>
      </c>
      <c r="G224" s="51" t="s">
        <v>1154</v>
      </c>
      <c r="H224" s="51"/>
      <c r="I224" s="51"/>
      <c r="J224" s="51" t="s">
        <v>1205</v>
      </c>
      <c r="K224" s="54" t="s">
        <v>193</v>
      </c>
      <c r="L224" s="55"/>
      <c r="M224" s="51" t="s">
        <v>25</v>
      </c>
      <c r="N224" s="54"/>
      <c r="O224" s="54"/>
      <c r="P224" s="3" t="str">
        <f t="shared" si="36"/>
        <v xml:space="preserve">Diane Wheeler Fisher 
Chesterfield County, VA </v>
      </c>
      <c r="Q224" s="93" t="str">
        <f t="shared" si="37"/>
        <v/>
      </c>
      <c r="R224" s="88" t="str">
        <f t="shared" si="38"/>
        <v>Mrsdlfisher2u@aol.com</v>
      </c>
      <c r="S224" s="56" t="str">
        <f t="shared" si="34"/>
        <v>Diane Fisher</v>
      </c>
      <c r="T224" s="56"/>
      <c r="U224" s="56" t="str">
        <f t="shared" si="40"/>
        <v xml:space="preserve">Chesterfield County, VA </v>
      </c>
      <c r="V224" s="3" t="str">
        <f t="shared" si="35"/>
        <v>Diane Wheeler Fisher 
Chesterfield County, VA 
Mrsdlfisher2u@aol.com</v>
      </c>
      <c r="W224" s="57" t="s">
        <v>1206</v>
      </c>
      <c r="X224" s="58"/>
    </row>
    <row r="225" spans="1:24" ht="72" customHeight="1">
      <c r="A225" s="36" t="s">
        <v>1151</v>
      </c>
      <c r="B225" s="36" t="s">
        <v>210</v>
      </c>
      <c r="C225" s="36" t="s">
        <v>254</v>
      </c>
      <c r="D225" s="36"/>
      <c r="E225" s="36" t="s">
        <v>1155</v>
      </c>
      <c r="F225" s="37"/>
      <c r="G225" s="43" t="s">
        <v>1156</v>
      </c>
      <c r="H225" s="36" t="s">
        <v>1236</v>
      </c>
      <c r="I225" s="36" t="s">
        <v>1157</v>
      </c>
      <c r="J225" s="36" t="s">
        <v>97</v>
      </c>
      <c r="K225" s="38" t="s">
        <v>24</v>
      </c>
      <c r="L225" s="40" t="s">
        <v>844</v>
      </c>
      <c r="M225" s="36" t="s">
        <v>4</v>
      </c>
      <c r="N225" s="38" t="s">
        <v>1225</v>
      </c>
      <c r="O225" s="38"/>
      <c r="P225" s="3" t="str">
        <f t="shared" si="36"/>
        <v>Michael Wheeler  *
5049 Kasson Rd.
Syracuse, NY 13215</v>
      </c>
      <c r="Q225" s="93" t="str">
        <f t="shared" si="37"/>
        <v>(315) 673-1857</v>
      </c>
      <c r="R225" s="88" t="str">
        <f t="shared" si="38"/>
        <v>michael@harrob.com</v>
      </c>
      <c r="S225" s="6" t="str">
        <f t="shared" si="34"/>
        <v>Michael Wheeler</v>
      </c>
      <c r="T225" s="6" t="str">
        <f t="shared" ref="T225:T235" si="41">I225</f>
        <v>5049 Kasson Rd.</v>
      </c>
      <c r="U225" s="6" t="str">
        <f t="shared" si="40"/>
        <v>Syracuse, NY 13215</v>
      </c>
      <c r="V225" s="3" t="str">
        <f t="shared" si="35"/>
        <v>Michael Wheeler  *
5049 Kasson Rd.
Syracuse, NY 13215
(315) 673-1857
michael@harrob.com</v>
      </c>
      <c r="W225" s="39"/>
      <c r="X225" s="39"/>
    </row>
    <row r="226" spans="1:24" ht="72" customHeight="1">
      <c r="A226" s="17" t="s">
        <v>1158</v>
      </c>
      <c r="B226" s="17" t="s">
        <v>27</v>
      </c>
      <c r="C226" s="17" t="s">
        <v>122</v>
      </c>
      <c r="D226" s="17" t="s">
        <v>1159</v>
      </c>
      <c r="E226" s="17" t="s">
        <v>334</v>
      </c>
      <c r="F226" s="18"/>
      <c r="G226" s="17"/>
      <c r="H226" s="17" t="s">
        <v>1160</v>
      </c>
      <c r="I226" s="17" t="s">
        <v>1161</v>
      </c>
      <c r="J226" s="17" t="s">
        <v>23</v>
      </c>
      <c r="K226" s="19" t="s">
        <v>24</v>
      </c>
      <c r="L226" s="20" t="s">
        <v>1162</v>
      </c>
      <c r="M226" s="17" t="s">
        <v>91</v>
      </c>
      <c r="N226" s="19"/>
      <c r="O226" s="19"/>
      <c r="P226" s="3" t="str">
        <f t="shared" si="36"/>
        <v>Deborah Whitbread Balcourt 
10 Kings Ct.
Camillus, NY 13031-1767</v>
      </c>
      <c r="Q226" s="93" t="str">
        <f t="shared" si="37"/>
        <v>315-487-7209</v>
      </c>
      <c r="R226" s="88" t="str">
        <f t="shared" si="38"/>
        <v/>
      </c>
      <c r="S226" s="3" t="str">
        <f t="shared" si="34"/>
        <v>Deborah Balcourt</v>
      </c>
      <c r="T226" s="3" t="str">
        <f t="shared" si="41"/>
        <v>10 Kings Ct.</v>
      </c>
      <c r="U226" s="3" t="str">
        <f t="shared" si="40"/>
        <v>Camillus, NY 13031-1767</v>
      </c>
      <c r="V226" s="3" t="str">
        <f t="shared" si="35"/>
        <v xml:space="preserve">Deborah Whitbread Balcourt 
10 Kings Ct.
Camillus, NY 13031-1767
315-487-7209
</v>
      </c>
      <c r="W226" s="44"/>
      <c r="X226" s="44"/>
    </row>
    <row r="227" spans="1:24" ht="72" customHeight="1">
      <c r="A227" s="17" t="s">
        <v>1163</v>
      </c>
      <c r="B227" s="17" t="s">
        <v>482</v>
      </c>
      <c r="C227" s="17" t="s">
        <v>1164</v>
      </c>
      <c r="D227" s="17"/>
      <c r="E227" s="17" t="s">
        <v>1214</v>
      </c>
      <c r="F227" s="18"/>
      <c r="G227" s="75" t="s">
        <v>1215</v>
      </c>
      <c r="H227" s="17" t="s">
        <v>1165</v>
      </c>
      <c r="I227" s="17" t="s">
        <v>1166</v>
      </c>
      <c r="J227" s="17" t="s">
        <v>97</v>
      </c>
      <c r="K227" s="19" t="s">
        <v>24</v>
      </c>
      <c r="L227" s="20" t="s">
        <v>1167</v>
      </c>
      <c r="M227" s="17" t="s">
        <v>4</v>
      </c>
      <c r="N227" s="19" t="s">
        <v>1225</v>
      </c>
      <c r="O227" s="19" t="s">
        <v>1230</v>
      </c>
      <c r="P227" s="3" t="str">
        <f t="shared" si="36"/>
        <v>William Whyland  * (FB)
4772 Linda Dr.
Syracuse, NY 13215-2118</v>
      </c>
      <c r="Q227" s="93" t="str">
        <f t="shared" si="37"/>
        <v>315-492-1285</v>
      </c>
      <c r="R227" s="88" t="str">
        <f t="shared" si="38"/>
        <v>wawhyland@yahoo.com</v>
      </c>
      <c r="S227" s="3" t="str">
        <f t="shared" si="34"/>
        <v>William Whyland</v>
      </c>
      <c r="T227" s="3" t="str">
        <f t="shared" si="41"/>
        <v>4772 Linda Dr.</v>
      </c>
      <c r="U227" s="3" t="str">
        <f t="shared" si="40"/>
        <v>Syracuse, NY 13215-2118</v>
      </c>
      <c r="V227" s="3" t="str">
        <f t="shared" si="35"/>
        <v>William Whyland  * (FB)
4772 Linda Dr.
Syracuse, NY 13215-2118
315-492-1285
wawhyland@yahoo.com</v>
      </c>
      <c r="W227" s="44"/>
      <c r="X227" s="44"/>
    </row>
    <row r="228" spans="1:24" ht="72" customHeight="1">
      <c r="A228" s="17" t="s">
        <v>1168</v>
      </c>
      <c r="B228" s="17" t="s">
        <v>1169</v>
      </c>
      <c r="C228" s="17" t="s">
        <v>893</v>
      </c>
      <c r="D228" s="17"/>
      <c r="E228" s="17" t="s">
        <v>1170</v>
      </c>
      <c r="F228" s="18"/>
      <c r="G228" s="17"/>
      <c r="H228" s="17" t="s">
        <v>1171</v>
      </c>
      <c r="I228" s="17" t="s">
        <v>1172</v>
      </c>
      <c r="J228" s="17" t="s">
        <v>1173</v>
      </c>
      <c r="K228" s="19" t="s">
        <v>1174</v>
      </c>
      <c r="L228" s="20" t="s">
        <v>1175</v>
      </c>
      <c r="M228" s="17" t="s">
        <v>25</v>
      </c>
      <c r="N228" s="19"/>
      <c r="O228" s="19"/>
      <c r="P228" s="3" t="str">
        <f t="shared" si="36"/>
        <v>Byron Widger  
498 Schley Ave.
Alpha, NJ 08865-4825</v>
      </c>
      <c r="Q228" s="93" t="str">
        <f t="shared" si="37"/>
        <v>908-454-8486</v>
      </c>
      <c r="R228" s="88" t="str">
        <f t="shared" si="38"/>
        <v/>
      </c>
      <c r="S228" s="3" t="str">
        <f t="shared" si="34"/>
        <v>Byron Widger</v>
      </c>
      <c r="T228" s="3" t="str">
        <f t="shared" si="41"/>
        <v>498 Schley Ave.</v>
      </c>
      <c r="U228" s="3" t="str">
        <f t="shared" si="40"/>
        <v>Alpha, NJ 08865-4825</v>
      </c>
      <c r="V228" s="3" t="str">
        <f t="shared" si="35"/>
        <v xml:space="preserve">Byron Widger  
498 Schley Ave.
Alpha, NJ 08865-4825
908-454-8486
</v>
      </c>
      <c r="W228" s="44"/>
      <c r="X228" s="44"/>
    </row>
    <row r="229" spans="1:24" ht="72" customHeight="1">
      <c r="A229" s="17" t="s">
        <v>1176</v>
      </c>
      <c r="B229" s="17" t="s">
        <v>766</v>
      </c>
      <c r="C229" s="17" t="s">
        <v>1177</v>
      </c>
      <c r="D229" s="17" t="s">
        <v>1178</v>
      </c>
      <c r="E229" s="17"/>
      <c r="F229" s="18"/>
      <c r="G229" s="17"/>
      <c r="H229" s="17"/>
      <c r="I229" s="17" t="s">
        <v>1179</v>
      </c>
      <c r="J229" s="17" t="s">
        <v>97</v>
      </c>
      <c r="K229" s="19" t="s">
        <v>24</v>
      </c>
      <c r="L229" s="20" t="s">
        <v>217</v>
      </c>
      <c r="M229" s="17" t="s">
        <v>32</v>
      </c>
      <c r="N229" s="19"/>
      <c r="O229" s="19"/>
      <c r="P229" s="3" t="str">
        <f t="shared" si="36"/>
        <v>Carol Wilson Presher 
225 S. Monticello Dr.
Syracuse, NY 13205</v>
      </c>
      <c r="Q229" s="93" t="str">
        <f t="shared" si="37"/>
        <v/>
      </c>
      <c r="R229" s="88" t="str">
        <f t="shared" si="38"/>
        <v/>
      </c>
      <c r="S229" s="3" t="str">
        <f t="shared" si="34"/>
        <v>Carol Presher</v>
      </c>
      <c r="T229" s="3" t="str">
        <f t="shared" si="41"/>
        <v>225 S. Monticello Dr.</v>
      </c>
      <c r="U229" s="3" t="str">
        <f t="shared" si="40"/>
        <v>Syracuse, NY 13205</v>
      </c>
      <c r="V229" s="3" t="str">
        <f t="shared" si="35"/>
        <v xml:space="preserve">Carol Wilson Presher 
225 S. Monticello Dr.
Syracuse, NY 13205
</v>
      </c>
      <c r="W229" s="44"/>
      <c r="X229" s="44"/>
    </row>
    <row r="230" spans="1:24" ht="72" customHeight="1">
      <c r="A230" s="17" t="s">
        <v>1176</v>
      </c>
      <c r="B230" s="17" t="s">
        <v>515</v>
      </c>
      <c r="C230" s="17"/>
      <c r="D230" s="17"/>
      <c r="E230" s="17"/>
      <c r="F230" s="18"/>
      <c r="G230" s="17"/>
      <c r="H230" s="17"/>
      <c r="I230" s="17" t="s">
        <v>1180</v>
      </c>
      <c r="J230" s="17" t="s">
        <v>43</v>
      </c>
      <c r="K230" s="19" t="s">
        <v>24</v>
      </c>
      <c r="L230" s="20" t="s">
        <v>44</v>
      </c>
      <c r="M230" s="17"/>
      <c r="N230" s="19"/>
      <c r="O230" s="19"/>
      <c r="P230" s="3" t="str">
        <f t="shared" si="36"/>
        <v>Francis Wilson  
NW Townline Rd.
Marcellus, NY 13108</v>
      </c>
      <c r="Q230" s="93" t="str">
        <f t="shared" si="37"/>
        <v/>
      </c>
      <c r="R230" s="88" t="str">
        <f t="shared" si="38"/>
        <v/>
      </c>
      <c r="S230" s="3" t="str">
        <f t="shared" si="34"/>
        <v>Francis Wilson</v>
      </c>
      <c r="T230" s="3" t="str">
        <f t="shared" si="41"/>
        <v>NW Townline Rd.</v>
      </c>
      <c r="U230" s="3" t="str">
        <f t="shared" si="40"/>
        <v>Marcellus, NY 13108</v>
      </c>
      <c r="V230" s="3" t="str">
        <f t="shared" si="35"/>
        <v xml:space="preserve">Francis Wilson  
NW Townline Rd.
Marcellus, NY 13108
</v>
      </c>
      <c r="W230" s="44"/>
      <c r="X230" s="44"/>
    </row>
    <row r="231" spans="1:24" ht="72" customHeight="1">
      <c r="A231" s="17" t="s">
        <v>1181</v>
      </c>
      <c r="B231" s="17" t="s">
        <v>1182</v>
      </c>
      <c r="C231" s="17" t="s">
        <v>211</v>
      </c>
      <c r="D231" s="17"/>
      <c r="E231" s="17"/>
      <c r="F231" s="18"/>
      <c r="G231" s="17"/>
      <c r="H231" s="17"/>
      <c r="I231" s="17"/>
      <c r="J231" s="17"/>
      <c r="K231" s="19"/>
      <c r="L231" s="20"/>
      <c r="M231" s="17"/>
      <c r="N231" s="19"/>
      <c r="O231" s="19"/>
      <c r="P231" s="3" t="str">
        <f t="shared" si="36"/>
        <v xml:space="preserve">Jonathan Wood  
</v>
      </c>
      <c r="Q231" s="93" t="str">
        <f t="shared" si="37"/>
        <v/>
      </c>
      <c r="R231" s="88" t="str">
        <f t="shared" si="38"/>
        <v/>
      </c>
      <c r="S231" s="3" t="str">
        <f t="shared" si="34"/>
        <v>Jonathan Wood</v>
      </c>
      <c r="T231" s="3">
        <f t="shared" si="41"/>
        <v>0</v>
      </c>
      <c r="U231" s="3" t="str">
        <f t="shared" si="40"/>
        <v xml:space="preserve">,  </v>
      </c>
      <c r="V231" s="3" t="str">
        <f t="shared" si="35"/>
        <v xml:space="preserve">Jonathan Wood  
</v>
      </c>
      <c r="W231" s="44"/>
      <c r="X231" s="44"/>
    </row>
    <row r="232" spans="1:24" ht="72" customHeight="1">
      <c r="A232" s="17" t="s">
        <v>1183</v>
      </c>
      <c r="B232" s="17" t="s">
        <v>254</v>
      </c>
      <c r="C232" s="17"/>
      <c r="D232" s="17"/>
      <c r="E232" s="17"/>
      <c r="F232" s="18"/>
      <c r="G232" s="17"/>
      <c r="H232" s="17"/>
      <c r="I232" s="17" t="s">
        <v>1184</v>
      </c>
      <c r="J232" s="17" t="s">
        <v>43</v>
      </c>
      <c r="K232" s="19" t="s">
        <v>24</v>
      </c>
      <c r="L232" s="20" t="s">
        <v>44</v>
      </c>
      <c r="M232" s="17"/>
      <c r="N232" s="19"/>
      <c r="O232" s="19"/>
      <c r="P232" s="3" t="str">
        <f t="shared" si="36"/>
        <v>John Wright  
Howlett Hill Rd.
Marcellus, NY 13108</v>
      </c>
      <c r="Q232" s="93" t="str">
        <f t="shared" si="37"/>
        <v/>
      </c>
      <c r="R232" s="88" t="str">
        <f t="shared" si="38"/>
        <v/>
      </c>
      <c r="S232" s="3" t="str">
        <f t="shared" si="34"/>
        <v>John Wright</v>
      </c>
      <c r="T232" s="3" t="str">
        <f t="shared" si="41"/>
        <v>Howlett Hill Rd.</v>
      </c>
      <c r="U232" s="3" t="str">
        <f t="shared" si="40"/>
        <v>Marcellus, NY 13108</v>
      </c>
      <c r="V232" s="3" t="str">
        <f t="shared" si="35"/>
        <v xml:space="preserve">John Wright  
Howlett Hill Rd.
Marcellus, NY 13108
</v>
      </c>
      <c r="W232" s="44"/>
      <c r="X232" s="44"/>
    </row>
    <row r="233" spans="1:24" ht="72" customHeight="1">
      <c r="A233" s="17" t="s">
        <v>988</v>
      </c>
      <c r="B233" s="17" t="s">
        <v>39</v>
      </c>
      <c r="C233" s="17" t="s">
        <v>515</v>
      </c>
      <c r="D233" s="17"/>
      <c r="E233" s="17" t="s">
        <v>47</v>
      </c>
      <c r="F233" s="18"/>
      <c r="G233" s="17"/>
      <c r="H233" s="17" t="s">
        <v>1185</v>
      </c>
      <c r="I233" s="17" t="s">
        <v>989</v>
      </c>
      <c r="J233" s="17" t="s">
        <v>43</v>
      </c>
      <c r="K233" s="19" t="s">
        <v>24</v>
      </c>
      <c r="L233" s="20" t="s">
        <v>1186</v>
      </c>
      <c r="M233" s="17" t="s">
        <v>25</v>
      </c>
      <c r="N233" s="19"/>
      <c r="O233" s="19"/>
      <c r="P233" s="3" t="str">
        <f t="shared" si="36"/>
        <v>Kevin Young  
21 Maple St.
Marcellus, NY 13108-1207</v>
      </c>
      <c r="Q233" s="93" t="str">
        <f t="shared" si="37"/>
        <v>315-673-2738</v>
      </c>
      <c r="R233" s="88" t="str">
        <f t="shared" si="38"/>
        <v/>
      </c>
      <c r="S233" s="3" t="str">
        <f t="shared" si="34"/>
        <v>Kevin Young</v>
      </c>
      <c r="T233" s="3" t="str">
        <f t="shared" si="41"/>
        <v>21 Maple St.</v>
      </c>
      <c r="U233" s="3" t="str">
        <f t="shared" si="40"/>
        <v>Marcellus, NY 13108-1207</v>
      </c>
      <c r="V233" s="3" t="str">
        <f t="shared" si="35"/>
        <v xml:space="preserve">Kevin Young  
21 Maple St.
Marcellus, NY 13108-1207
315-673-2738
</v>
      </c>
      <c r="W233" s="44"/>
      <c r="X233" s="44"/>
    </row>
    <row r="234" spans="1:24" ht="72" customHeight="1">
      <c r="A234" s="17" t="s">
        <v>1187</v>
      </c>
      <c r="B234" s="17" t="s">
        <v>122</v>
      </c>
      <c r="C234" s="17" t="s">
        <v>1155</v>
      </c>
      <c r="D234" s="17"/>
      <c r="E234" s="17" t="s">
        <v>1243</v>
      </c>
      <c r="F234" s="18" t="s">
        <v>1188</v>
      </c>
      <c r="G234" s="75" t="s">
        <v>1244</v>
      </c>
      <c r="H234" s="17" t="s">
        <v>1245</v>
      </c>
      <c r="I234" s="17" t="s">
        <v>1189</v>
      </c>
      <c r="J234" s="17" t="s">
        <v>53</v>
      </c>
      <c r="K234" s="19" t="s">
        <v>24</v>
      </c>
      <c r="L234" s="20" t="s">
        <v>1190</v>
      </c>
      <c r="M234" s="17" t="s">
        <v>25</v>
      </c>
      <c r="N234" s="19" t="s">
        <v>1225</v>
      </c>
      <c r="O234" s="19" t="s">
        <v>1230</v>
      </c>
      <c r="P234" s="3" t="str">
        <f t="shared" si="36"/>
        <v>Ann Yuhas  * (FB)
2321 Olanco Road
Marietta, NY 13110-3242</v>
      </c>
      <c r="Q234" s="93" t="str">
        <f t="shared" si="37"/>
        <v>(315) 673-1628</v>
      </c>
      <c r="R234" s="88" t="str">
        <f t="shared" si="38"/>
        <v>ann_yuhas@msn.com</v>
      </c>
      <c r="S234" s="3" t="str">
        <f t="shared" si="34"/>
        <v>Ann Yuhas</v>
      </c>
      <c r="T234" s="3" t="str">
        <f t="shared" si="41"/>
        <v>2321 Olanco Road</v>
      </c>
      <c r="U234" s="3" t="str">
        <f t="shared" si="40"/>
        <v>Marietta, NY 13110-3242</v>
      </c>
      <c r="V234" s="3" t="str">
        <f t="shared" si="35"/>
        <v>Ann Yuhas  * (FB)
2321 Olanco Road
Marietta, NY 13110-3242
(315) 673-1628
ann_yuhas@msn.com</v>
      </c>
      <c r="W234" s="44"/>
      <c r="X234" s="44"/>
    </row>
    <row r="235" spans="1:24" ht="72" customHeight="1">
      <c r="A235" s="17" t="s">
        <v>1191</v>
      </c>
      <c r="B235" s="17" t="s">
        <v>1192</v>
      </c>
      <c r="C235" s="17" t="s">
        <v>1193</v>
      </c>
      <c r="D235" s="17"/>
      <c r="E235" s="17" t="s">
        <v>1194</v>
      </c>
      <c r="F235" s="17"/>
      <c r="G235" s="17"/>
      <c r="H235" s="17" t="s">
        <v>1195</v>
      </c>
      <c r="I235" s="17" t="s">
        <v>1196</v>
      </c>
      <c r="J235" s="17" t="s">
        <v>253</v>
      </c>
      <c r="K235" s="19" t="s">
        <v>24</v>
      </c>
      <c r="L235" s="20" t="s">
        <v>1197</v>
      </c>
      <c r="M235" s="17" t="s">
        <v>25</v>
      </c>
      <c r="N235" s="19"/>
      <c r="O235" s="19"/>
      <c r="P235" s="3" t="str">
        <f t="shared" si="36"/>
        <v>Herbert Ziegler  
7651 W. Sorrell Hill Rd.
Baldwinsville, NY 13027-9744</v>
      </c>
      <c r="Q235" s="93" t="str">
        <f t="shared" si="37"/>
        <v>315-638-2824</v>
      </c>
      <c r="R235" s="88" t="str">
        <f t="shared" si="38"/>
        <v/>
      </c>
      <c r="S235" s="3" t="str">
        <f t="shared" si="34"/>
        <v>Herbert Ziegler</v>
      </c>
      <c r="T235" s="3" t="str">
        <f t="shared" si="41"/>
        <v>7651 W. Sorrell Hill Rd.</v>
      </c>
      <c r="U235" s="3" t="str">
        <f t="shared" si="40"/>
        <v>Baldwinsville, NY 13027-9744</v>
      </c>
      <c r="V235" s="3" t="str">
        <f t="shared" si="35"/>
        <v xml:space="preserve">Herbert Ziegler  
7651 W. Sorrell Hill Rd.
Baldwinsville, NY 13027-9744
315-638-2824
</v>
      </c>
      <c r="W235" s="44"/>
      <c r="X235" s="44"/>
    </row>
    <row r="236" spans="1:24" ht="38.65" customHeight="1">
      <c r="A236" s="25"/>
      <c r="B236" s="25"/>
      <c r="C236" s="25"/>
      <c r="D236" s="25"/>
      <c r="E236" s="25"/>
      <c r="F236" s="25"/>
      <c r="G236" s="17"/>
      <c r="H236" s="17"/>
      <c r="I236" s="25"/>
      <c r="J236" s="25"/>
      <c r="K236" s="48"/>
      <c r="L236" s="49"/>
      <c r="M236" s="17"/>
      <c r="N236" s="19"/>
      <c r="O236" s="19"/>
      <c r="P236" s="7"/>
      <c r="Q236" s="94"/>
      <c r="R236" s="89"/>
      <c r="S236" s="3" t="str">
        <f t="shared" ref="S236:S244" si="42">CONCATENATE(B236," ",IF(ISBLANK(D236),A236,D236))</f>
        <v xml:space="preserve"> </v>
      </c>
      <c r="T236" s="7"/>
      <c r="U236" s="7"/>
      <c r="V236" s="7"/>
      <c r="W236" s="44"/>
      <c r="X236" s="44"/>
    </row>
    <row r="237" spans="1:24" ht="38.65" customHeight="1">
      <c r="A237" s="25"/>
      <c r="B237" s="25"/>
      <c r="C237" s="25"/>
      <c r="D237" s="25"/>
      <c r="E237" s="25"/>
      <c r="F237" s="25"/>
      <c r="G237" s="17"/>
      <c r="H237" s="17"/>
      <c r="I237" s="25"/>
      <c r="J237" s="25"/>
      <c r="K237" s="48"/>
      <c r="L237" s="49"/>
      <c r="M237" s="17"/>
      <c r="N237" s="19"/>
      <c r="O237" s="19"/>
      <c r="P237" s="7"/>
      <c r="Q237" s="94"/>
      <c r="R237" s="89"/>
      <c r="S237" s="3" t="str">
        <f t="shared" si="42"/>
        <v xml:space="preserve"> </v>
      </c>
      <c r="T237" s="7"/>
      <c r="U237" s="7"/>
      <c r="V237" s="7"/>
      <c r="W237" s="44"/>
      <c r="X237" s="44"/>
    </row>
    <row r="238" spans="1:24" ht="38.65" customHeight="1">
      <c r="A238" s="25"/>
      <c r="B238" s="25"/>
      <c r="C238" s="25"/>
      <c r="D238" s="25"/>
      <c r="E238" s="25"/>
      <c r="F238" s="25"/>
      <c r="G238" s="17"/>
      <c r="H238" s="17"/>
      <c r="I238" s="25"/>
      <c r="J238" s="25"/>
      <c r="K238" s="48"/>
      <c r="L238" s="49"/>
      <c r="M238" s="17"/>
      <c r="N238" s="19"/>
      <c r="O238" s="19"/>
      <c r="P238" s="7"/>
      <c r="Q238" s="94"/>
      <c r="R238" s="89"/>
      <c r="S238" s="3" t="str">
        <f t="shared" si="42"/>
        <v xml:space="preserve"> </v>
      </c>
      <c r="T238" s="7"/>
      <c r="U238" s="7"/>
      <c r="V238" s="7"/>
      <c r="W238" s="44"/>
      <c r="X238" s="44"/>
    </row>
    <row r="239" spans="1:24" ht="38.65" customHeight="1">
      <c r="A239" s="25"/>
      <c r="B239" s="25"/>
      <c r="C239" s="25"/>
      <c r="D239" s="25"/>
      <c r="E239" s="25"/>
      <c r="F239" s="25"/>
      <c r="G239" s="17"/>
      <c r="H239" s="17"/>
      <c r="I239" s="25"/>
      <c r="J239" s="25"/>
      <c r="K239" s="48"/>
      <c r="L239" s="49"/>
      <c r="M239" s="17"/>
      <c r="N239" s="19"/>
      <c r="O239" s="19"/>
      <c r="P239" s="7"/>
      <c r="Q239" s="94"/>
      <c r="R239" s="89"/>
      <c r="S239" s="3" t="str">
        <f t="shared" si="42"/>
        <v xml:space="preserve"> </v>
      </c>
      <c r="T239" s="7"/>
      <c r="U239" s="7"/>
      <c r="V239" s="7"/>
      <c r="W239" s="44"/>
      <c r="X239" s="44"/>
    </row>
    <row r="240" spans="1:24" ht="38.65" customHeight="1">
      <c r="A240" s="25"/>
      <c r="B240" s="25"/>
      <c r="C240" s="25"/>
      <c r="D240" s="25"/>
      <c r="E240" s="25"/>
      <c r="F240" s="25"/>
      <c r="G240" s="17"/>
      <c r="H240" s="17"/>
      <c r="I240" s="25"/>
      <c r="J240" s="25"/>
      <c r="K240" s="48"/>
      <c r="L240" s="49"/>
      <c r="M240" s="17"/>
      <c r="N240" s="19"/>
      <c r="O240" s="19"/>
      <c r="P240" s="7"/>
      <c r="Q240" s="94"/>
      <c r="R240" s="89"/>
      <c r="S240" s="3" t="str">
        <f t="shared" si="42"/>
        <v xml:space="preserve"> </v>
      </c>
      <c r="T240" s="7"/>
      <c r="U240" s="7"/>
      <c r="V240" s="7"/>
      <c r="W240" s="44"/>
      <c r="X240" s="44"/>
    </row>
    <row r="241" spans="1:24" ht="38.65" customHeight="1">
      <c r="A241" s="25"/>
      <c r="B241" s="25"/>
      <c r="C241" s="25"/>
      <c r="D241" s="25"/>
      <c r="E241" s="25"/>
      <c r="F241" s="25"/>
      <c r="G241" s="17"/>
      <c r="H241" s="17"/>
      <c r="I241" s="25"/>
      <c r="J241" s="25"/>
      <c r="K241" s="48"/>
      <c r="L241" s="49"/>
      <c r="M241" s="17"/>
      <c r="N241" s="19"/>
      <c r="O241" s="19"/>
      <c r="P241" s="7"/>
      <c r="Q241" s="94"/>
      <c r="R241" s="89"/>
      <c r="S241" s="3" t="str">
        <f t="shared" si="42"/>
        <v xml:space="preserve"> </v>
      </c>
      <c r="T241" s="7"/>
      <c r="U241" s="7"/>
      <c r="V241" s="7"/>
      <c r="W241" s="44"/>
      <c r="X241" s="44"/>
    </row>
    <row r="242" spans="1:24" ht="38.65" customHeight="1">
      <c r="A242" s="25"/>
      <c r="B242" s="25"/>
      <c r="C242" s="25"/>
      <c r="D242" s="25"/>
      <c r="E242" s="25"/>
      <c r="F242" s="25"/>
      <c r="G242" s="17"/>
      <c r="H242" s="17"/>
      <c r="I242" s="25"/>
      <c r="J242" s="25"/>
      <c r="K242" s="48"/>
      <c r="L242" s="49"/>
      <c r="M242" s="17"/>
      <c r="N242" s="19"/>
      <c r="O242" s="19"/>
      <c r="P242" s="7"/>
      <c r="Q242" s="94"/>
      <c r="R242" s="89"/>
      <c r="S242" s="3" t="str">
        <f t="shared" si="42"/>
        <v xml:space="preserve"> </v>
      </c>
      <c r="T242" s="7"/>
      <c r="U242" s="7"/>
      <c r="V242" s="7"/>
      <c r="W242" s="44"/>
      <c r="X242" s="44"/>
    </row>
    <row r="243" spans="1:24" ht="38.65" customHeight="1">
      <c r="A243" s="25"/>
      <c r="B243" s="25"/>
      <c r="C243" s="25"/>
      <c r="D243" s="25"/>
      <c r="E243" s="25"/>
      <c r="F243" s="25"/>
      <c r="G243" s="17"/>
      <c r="H243" s="17"/>
      <c r="I243" s="25"/>
      <c r="J243" s="25"/>
      <c r="K243" s="48"/>
      <c r="L243" s="49"/>
      <c r="M243" s="17"/>
      <c r="N243" s="19"/>
      <c r="O243" s="19"/>
      <c r="P243" s="7"/>
      <c r="Q243" s="94"/>
      <c r="R243" s="89"/>
      <c r="S243" s="3" t="str">
        <f t="shared" si="42"/>
        <v xml:space="preserve"> </v>
      </c>
      <c r="T243" s="7"/>
      <c r="U243" s="7"/>
      <c r="V243" s="7"/>
      <c r="W243" s="44"/>
      <c r="X243" s="44"/>
    </row>
    <row r="244" spans="1:24" ht="38.65" customHeight="1">
      <c r="A244" s="25"/>
      <c r="B244" s="25"/>
      <c r="C244" s="25"/>
      <c r="D244" s="25"/>
      <c r="E244" s="25"/>
      <c r="F244" s="25"/>
      <c r="G244" s="17"/>
      <c r="H244" s="17"/>
      <c r="I244" s="25"/>
      <c r="J244" s="25"/>
      <c r="K244" s="48"/>
      <c r="L244" s="49"/>
      <c r="M244" s="17"/>
      <c r="N244" s="19"/>
      <c r="O244" s="19"/>
      <c r="P244" s="7"/>
      <c r="Q244" s="94"/>
      <c r="R244" s="89"/>
      <c r="S244" s="3" t="str">
        <f t="shared" si="42"/>
        <v xml:space="preserve"> </v>
      </c>
      <c r="T244" s="7"/>
      <c r="U244" s="7"/>
      <c r="V244" s="7"/>
      <c r="W244" s="44"/>
      <c r="X244" s="44"/>
    </row>
    <row r="245" spans="1:24" ht="38.65" customHeight="1">
      <c r="A245" s="25"/>
      <c r="B245" s="25"/>
      <c r="C245" s="25"/>
      <c r="D245" s="25"/>
      <c r="E245" s="25"/>
      <c r="F245" s="25"/>
      <c r="G245" s="17"/>
      <c r="H245" s="17"/>
      <c r="I245" s="25"/>
      <c r="J245" s="25"/>
      <c r="K245" s="48"/>
      <c r="L245" s="49"/>
      <c r="M245" s="17"/>
      <c r="N245" s="19"/>
      <c r="O245" s="19"/>
      <c r="P245" s="7"/>
      <c r="Q245" s="94"/>
      <c r="R245" s="89"/>
      <c r="S245" s="7"/>
      <c r="T245" s="7"/>
      <c r="U245" s="7"/>
      <c r="V245" s="7"/>
    </row>
    <row r="246" spans="1:24" ht="38.65" customHeight="1">
      <c r="A246" s="25"/>
      <c r="B246" s="25"/>
      <c r="C246" s="25"/>
      <c r="D246" s="25"/>
      <c r="E246" s="25"/>
      <c r="F246" s="25"/>
      <c r="G246" s="17"/>
      <c r="H246" s="17"/>
      <c r="I246" s="25"/>
      <c r="J246" s="25"/>
      <c r="K246" s="48"/>
      <c r="L246" s="49"/>
      <c r="M246" s="17"/>
      <c r="N246" s="19"/>
      <c r="O246" s="19"/>
      <c r="P246" s="7"/>
      <c r="Q246" s="94"/>
      <c r="R246" s="89"/>
      <c r="S246" s="7"/>
      <c r="T246" s="7"/>
      <c r="U246" s="7"/>
      <c r="V246" s="7"/>
    </row>
    <row r="247" spans="1:24" ht="38.65" customHeight="1">
      <c r="A247" s="25"/>
      <c r="B247" s="25"/>
      <c r="C247" s="25"/>
      <c r="D247" s="25"/>
      <c r="E247" s="25"/>
      <c r="F247" s="25"/>
      <c r="G247" s="17"/>
      <c r="H247" s="17"/>
      <c r="I247" s="25"/>
      <c r="J247" s="25"/>
      <c r="K247" s="48"/>
      <c r="L247" s="49"/>
      <c r="M247" s="17"/>
      <c r="N247" s="19"/>
      <c r="O247" s="19"/>
      <c r="P247" s="7"/>
      <c r="Q247" s="94"/>
      <c r="R247" s="89"/>
      <c r="S247" s="7"/>
      <c r="T247" s="7"/>
      <c r="U247" s="7"/>
      <c r="V247" s="7"/>
    </row>
    <row r="248" spans="1:24" ht="38.65" customHeight="1">
      <c r="A248" s="25"/>
      <c r="B248" s="25"/>
      <c r="C248" s="25"/>
      <c r="D248" s="25"/>
      <c r="E248" s="25"/>
      <c r="F248" s="25"/>
      <c r="G248" s="17"/>
      <c r="H248" s="17"/>
      <c r="I248" s="25"/>
      <c r="J248" s="25"/>
      <c r="K248" s="48"/>
      <c r="L248" s="49"/>
      <c r="M248" s="17"/>
      <c r="N248" s="19"/>
      <c r="O248" s="19"/>
      <c r="P248" s="7"/>
      <c r="Q248" s="94"/>
      <c r="R248" s="89"/>
      <c r="S248" s="7"/>
      <c r="T248" s="7"/>
      <c r="U248" s="7"/>
      <c r="V248" s="7"/>
    </row>
    <row r="249" spans="1:24" ht="38.65" customHeight="1">
      <c r="A249" s="25"/>
      <c r="B249" s="25"/>
      <c r="C249" s="25"/>
      <c r="D249" s="25"/>
      <c r="E249" s="25"/>
      <c r="F249" s="25"/>
      <c r="G249" s="17"/>
      <c r="H249" s="17"/>
      <c r="I249" s="25"/>
      <c r="J249" s="25"/>
      <c r="K249" s="48"/>
      <c r="L249" s="49"/>
      <c r="M249" s="17"/>
      <c r="N249" s="19"/>
      <c r="O249" s="19"/>
      <c r="P249" s="7"/>
      <c r="Q249" s="94"/>
      <c r="R249" s="89"/>
      <c r="S249" s="7"/>
      <c r="T249" s="7"/>
      <c r="U249" s="7"/>
      <c r="V249" s="7"/>
    </row>
    <row r="250" spans="1:24" ht="38.65" customHeight="1">
      <c r="A250" s="25"/>
      <c r="B250" s="25"/>
      <c r="C250" s="25"/>
      <c r="D250" s="25"/>
      <c r="E250" s="25"/>
      <c r="F250" s="25"/>
      <c r="G250" s="17"/>
      <c r="H250" s="17"/>
      <c r="I250" s="25"/>
      <c r="J250" s="25"/>
      <c r="K250" s="48"/>
      <c r="L250" s="49"/>
      <c r="M250" s="17"/>
      <c r="N250" s="19"/>
      <c r="O250" s="19"/>
      <c r="P250" s="7"/>
      <c r="Q250" s="94"/>
      <c r="R250" s="89"/>
      <c r="S250" s="7"/>
      <c r="T250" s="7"/>
      <c r="U250" s="7"/>
      <c r="V250" s="7"/>
    </row>
    <row r="251" spans="1:24" ht="38.65" customHeight="1">
      <c r="A251" s="25"/>
      <c r="B251" s="25"/>
      <c r="C251" s="25"/>
      <c r="D251" s="25"/>
      <c r="E251" s="25"/>
      <c r="F251" s="25"/>
      <c r="G251" s="17"/>
      <c r="H251" s="17"/>
      <c r="I251" s="25"/>
      <c r="J251" s="25"/>
      <c r="K251" s="48"/>
      <c r="L251" s="49"/>
      <c r="M251" s="17"/>
      <c r="N251" s="19"/>
      <c r="O251" s="19"/>
      <c r="P251" s="7"/>
      <c r="Q251" s="94"/>
      <c r="R251" s="89"/>
      <c r="S251" s="7"/>
      <c r="T251" s="7"/>
      <c r="U251" s="7"/>
      <c r="V251" s="7"/>
    </row>
    <row r="252" spans="1:24" ht="38.65" customHeight="1">
      <c r="A252" s="25"/>
      <c r="B252" s="25"/>
      <c r="C252" s="25"/>
      <c r="D252" s="25"/>
      <c r="E252" s="25"/>
      <c r="F252" s="25"/>
      <c r="G252" s="17"/>
      <c r="H252" s="17"/>
      <c r="I252" s="25"/>
      <c r="J252" s="25"/>
      <c r="K252" s="48"/>
      <c r="L252" s="49"/>
      <c r="M252" s="17"/>
      <c r="N252" s="19"/>
      <c r="O252" s="19"/>
      <c r="P252" s="7"/>
      <c r="Q252" s="94"/>
      <c r="R252" s="89"/>
      <c r="S252" s="7"/>
      <c r="T252" s="7"/>
      <c r="U252" s="7"/>
      <c r="V252" s="7"/>
    </row>
    <row r="253" spans="1:24" ht="38.65" customHeight="1">
      <c r="A253" s="25"/>
      <c r="B253" s="25"/>
      <c r="C253" s="25"/>
      <c r="D253" s="25"/>
      <c r="E253" s="25"/>
      <c r="F253" s="25"/>
      <c r="G253" s="17"/>
      <c r="H253" s="17"/>
      <c r="I253" s="25"/>
      <c r="J253" s="25"/>
      <c r="K253" s="48"/>
      <c r="L253" s="49"/>
      <c r="M253" s="17"/>
      <c r="N253" s="19"/>
      <c r="O253" s="19"/>
      <c r="P253" s="7"/>
      <c r="Q253" s="94"/>
      <c r="R253" s="89"/>
      <c r="S253" s="7"/>
      <c r="T253" s="7"/>
      <c r="U253" s="7"/>
      <c r="V253" s="7"/>
    </row>
    <row r="254" spans="1:24" ht="38.65" customHeight="1">
      <c r="A254" s="25"/>
      <c r="B254" s="25"/>
      <c r="C254" s="25"/>
      <c r="D254" s="25"/>
      <c r="E254" s="25"/>
      <c r="F254" s="25"/>
      <c r="G254" s="17"/>
      <c r="H254" s="17"/>
      <c r="I254" s="25"/>
      <c r="J254" s="25"/>
      <c r="K254" s="48"/>
      <c r="L254" s="49"/>
      <c r="M254" s="17"/>
      <c r="N254" s="19"/>
      <c r="O254" s="19"/>
      <c r="P254" s="7"/>
      <c r="Q254" s="94"/>
      <c r="R254" s="89"/>
      <c r="S254" s="7"/>
      <c r="T254" s="7"/>
      <c r="U254" s="7"/>
      <c r="V254" s="7"/>
    </row>
    <row r="255" spans="1:24" ht="38.65" customHeight="1">
      <c r="A255" s="25"/>
      <c r="B255" s="25"/>
      <c r="C255" s="25"/>
      <c r="D255" s="25"/>
      <c r="E255" s="25"/>
      <c r="F255" s="25"/>
      <c r="G255" s="17"/>
      <c r="H255" s="17"/>
      <c r="I255" s="25"/>
      <c r="J255" s="25"/>
      <c r="K255" s="48"/>
      <c r="L255" s="49"/>
      <c r="M255" s="17"/>
      <c r="N255" s="19"/>
      <c r="O255" s="19"/>
      <c r="P255" s="7"/>
      <c r="Q255" s="94"/>
      <c r="R255" s="89"/>
      <c r="S255" s="7"/>
      <c r="T255" s="7"/>
      <c r="U255" s="7"/>
      <c r="V255" s="7"/>
    </row>
    <row r="256" spans="1:24" ht="38.65" customHeight="1">
      <c r="A256" s="25"/>
      <c r="B256" s="25"/>
      <c r="C256" s="25"/>
      <c r="D256" s="25"/>
      <c r="E256" s="25"/>
      <c r="F256" s="25"/>
      <c r="G256" s="17"/>
      <c r="H256" s="17"/>
      <c r="I256" s="25"/>
      <c r="J256" s="25"/>
      <c r="K256" s="48"/>
      <c r="L256" s="49"/>
      <c r="M256" s="17"/>
      <c r="N256" s="19"/>
      <c r="O256" s="19"/>
      <c r="P256" s="7"/>
      <c r="Q256" s="94"/>
      <c r="R256" s="89"/>
      <c r="S256" s="7"/>
      <c r="T256" s="7"/>
      <c r="U256" s="7"/>
      <c r="V256" s="7"/>
    </row>
    <row r="257" spans="1:22" ht="38.65" customHeight="1">
      <c r="A257" s="25"/>
      <c r="B257" s="25"/>
      <c r="C257" s="25"/>
      <c r="D257" s="25"/>
      <c r="E257" s="25"/>
      <c r="F257" s="25"/>
      <c r="G257" s="17"/>
      <c r="H257" s="17"/>
      <c r="I257" s="25"/>
      <c r="J257" s="25"/>
      <c r="K257" s="48"/>
      <c r="L257" s="49"/>
      <c r="M257" s="17"/>
      <c r="N257" s="19"/>
      <c r="O257" s="19"/>
      <c r="P257" s="7"/>
      <c r="Q257" s="94"/>
      <c r="R257" s="89"/>
      <c r="S257" s="7"/>
      <c r="T257" s="7"/>
      <c r="U257" s="7"/>
      <c r="V257" s="7"/>
    </row>
    <row r="258" spans="1:22" ht="38.65" customHeight="1">
      <c r="A258" s="25"/>
      <c r="B258" s="25"/>
      <c r="C258" s="25"/>
      <c r="D258" s="25"/>
      <c r="E258" s="25"/>
      <c r="F258" s="25"/>
      <c r="G258" s="17"/>
      <c r="H258" s="17"/>
      <c r="I258" s="25"/>
      <c r="J258" s="25"/>
      <c r="K258" s="48"/>
      <c r="L258" s="49"/>
      <c r="M258" s="17"/>
      <c r="N258" s="19"/>
      <c r="O258" s="19"/>
      <c r="P258" s="7"/>
      <c r="Q258" s="94"/>
      <c r="R258" s="89"/>
      <c r="S258" s="7"/>
      <c r="T258" s="7"/>
      <c r="U258" s="7"/>
      <c r="V258" s="7"/>
    </row>
    <row r="259" spans="1:22" ht="38.65" customHeight="1">
      <c r="A259" s="25"/>
      <c r="B259" s="25"/>
      <c r="C259" s="25"/>
      <c r="D259" s="25"/>
      <c r="E259" s="25"/>
      <c r="F259" s="25"/>
      <c r="G259" s="17"/>
      <c r="H259" s="17"/>
      <c r="I259" s="25"/>
      <c r="J259" s="25"/>
      <c r="K259" s="48"/>
      <c r="L259" s="49"/>
      <c r="M259" s="17"/>
      <c r="N259" s="19"/>
      <c r="O259" s="19"/>
      <c r="P259" s="7"/>
      <c r="Q259" s="94"/>
      <c r="R259" s="89"/>
      <c r="S259" s="7"/>
      <c r="T259" s="7"/>
      <c r="U259" s="7"/>
      <c r="V259" s="7"/>
    </row>
    <row r="260" spans="1:22" ht="38.65" customHeight="1">
      <c r="A260" s="25"/>
      <c r="B260" s="25"/>
      <c r="C260" s="25"/>
      <c r="D260" s="25"/>
      <c r="E260" s="25"/>
      <c r="F260" s="25"/>
      <c r="G260" s="17"/>
      <c r="H260" s="17"/>
      <c r="I260" s="25"/>
      <c r="J260" s="25"/>
      <c r="K260" s="48"/>
      <c r="L260" s="49"/>
      <c r="M260" s="17"/>
      <c r="N260" s="19"/>
      <c r="O260" s="19"/>
      <c r="P260" s="7"/>
      <c r="Q260" s="94"/>
      <c r="R260" s="89"/>
      <c r="S260" s="7"/>
      <c r="T260" s="7"/>
      <c r="U260" s="7"/>
      <c r="V260" s="7"/>
    </row>
    <row r="261" spans="1:22" ht="38.65" customHeight="1">
      <c r="A261" s="25"/>
      <c r="B261" s="25"/>
      <c r="C261" s="25"/>
      <c r="D261" s="25"/>
      <c r="E261" s="25"/>
      <c r="F261" s="25"/>
      <c r="G261" s="17"/>
      <c r="H261" s="17"/>
      <c r="I261" s="25"/>
      <c r="J261" s="25"/>
      <c r="K261" s="48"/>
      <c r="L261" s="49"/>
      <c r="M261" s="17"/>
      <c r="N261" s="19"/>
      <c r="O261" s="19"/>
      <c r="P261" s="7"/>
      <c r="Q261" s="94"/>
      <c r="R261" s="89"/>
      <c r="S261" s="7"/>
      <c r="T261" s="7"/>
      <c r="U261" s="7"/>
      <c r="V261" s="7"/>
    </row>
    <row r="262" spans="1:22" ht="38.65" customHeight="1">
      <c r="A262" s="25"/>
      <c r="B262" s="25"/>
      <c r="C262" s="25"/>
      <c r="D262" s="25"/>
      <c r="E262" s="25"/>
      <c r="F262" s="25"/>
      <c r="G262" s="17"/>
      <c r="H262" s="17"/>
      <c r="I262" s="25"/>
      <c r="J262" s="25"/>
      <c r="K262" s="48"/>
      <c r="L262" s="49"/>
      <c r="M262" s="17"/>
      <c r="N262" s="19"/>
      <c r="O262" s="19"/>
      <c r="P262" s="7"/>
      <c r="Q262" s="94"/>
      <c r="R262" s="89"/>
      <c r="S262" s="7"/>
      <c r="T262" s="7"/>
      <c r="U262" s="7"/>
      <c r="V262" s="7"/>
    </row>
    <row r="263" spans="1:22" ht="38.65" customHeight="1">
      <c r="A263" s="25"/>
      <c r="B263" s="25"/>
      <c r="C263" s="25"/>
      <c r="D263" s="25"/>
      <c r="E263" s="25"/>
      <c r="F263" s="25"/>
      <c r="G263" s="17"/>
      <c r="H263" s="17"/>
      <c r="I263" s="25"/>
      <c r="J263" s="25"/>
      <c r="K263" s="48"/>
      <c r="L263" s="49"/>
      <c r="M263" s="17"/>
      <c r="N263" s="19"/>
      <c r="O263" s="19"/>
      <c r="P263" s="7"/>
      <c r="Q263" s="94"/>
      <c r="R263" s="89"/>
      <c r="S263" s="7"/>
      <c r="T263" s="7"/>
      <c r="U263" s="7"/>
      <c r="V263" s="7"/>
    </row>
    <row r="264" spans="1:22" ht="38.65" customHeight="1">
      <c r="P264" s="8"/>
      <c r="Q264" s="95"/>
      <c r="R264" s="90"/>
      <c r="S264" s="8"/>
      <c r="T264" s="8"/>
      <c r="U264" s="8"/>
      <c r="V264" s="8"/>
    </row>
    <row r="265" spans="1:22" ht="38.65" customHeight="1">
      <c r="P265" s="8"/>
      <c r="Q265" s="95"/>
      <c r="R265" s="90"/>
      <c r="S265" s="8"/>
      <c r="T265" s="8"/>
      <c r="U265" s="8"/>
      <c r="V265" s="8"/>
    </row>
    <row r="266" spans="1:22" ht="38.65" customHeight="1">
      <c r="P266" s="8"/>
      <c r="Q266" s="95"/>
      <c r="R266" s="90"/>
      <c r="S266" s="8"/>
      <c r="T266" s="8"/>
      <c r="U266" s="8"/>
      <c r="V266" s="8"/>
    </row>
  </sheetData>
  <sheetProtection selectLockedCells="1" selectUnlockedCells="1"/>
  <sortState ref="A2:X235">
    <sortCondition ref="A2"/>
  </sortState>
  <hyperlinks>
    <hyperlink ref="G213" r:id="rId1"/>
    <hyperlink ref="G97" r:id="rId2"/>
    <hyperlink ref="G227" r:id="rId3"/>
    <hyperlink ref="G135" r:id="rId4"/>
    <hyperlink ref="G59" r:id="rId5"/>
    <hyperlink ref="G20" r:id="rId6"/>
    <hyperlink ref="G234" r:id="rId7"/>
    <hyperlink ref="G190" r:id="rId8"/>
    <hyperlink ref="G89" r:id="rId9"/>
    <hyperlink ref="G66" r:id="rId10"/>
    <hyperlink ref="G24" r:id="rId11"/>
    <hyperlink ref="G54" r:id="rId12"/>
    <hyperlink ref="G22" r:id="rId13"/>
    <hyperlink ref="G209" r:id="rId14"/>
    <hyperlink ref="G51" r:id="rId15"/>
    <hyperlink ref="G101" r:id="rId16"/>
    <hyperlink ref="G163" r:id="rId17"/>
  </hyperlinks>
  <printOptions headings="1" gridLines="1"/>
  <pageMargins left="0.49027777777777776" right="0.45" top="0.82916666666666672" bottom="0.82916666666666672" header="0.59027777777777779" footer="0.59027777777777779"/>
  <pageSetup scale="22" fitToHeight="31" orientation="landscape" useFirstPageNumber="1" horizontalDpi="300" verticalDpi="300" r:id="rId18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MCS 1975 Directory</vt:lpstr>
      <vt:lpstr>40th Reunion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SenSyr</dc:creator>
  <cp:lastModifiedBy>SenSyr</cp:lastModifiedBy>
  <cp:lastPrinted>2015-07-24T00:37:05Z</cp:lastPrinted>
  <dcterms:created xsi:type="dcterms:W3CDTF">2015-05-06T22:56:12Z</dcterms:created>
  <dcterms:modified xsi:type="dcterms:W3CDTF">2015-07-31T22:32:27Z</dcterms:modified>
</cp:coreProperties>
</file>